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27510"/>
  <workbookPr codeName="ThisWorkbook"/>
  <mc:AlternateContent xmlns:mc="http://schemas.openxmlformats.org/markup-compatibility/2006">
    <mc:Choice Requires="x15">
      <x15ac:absPath xmlns:x15ac="http://schemas.microsoft.com/office/spreadsheetml/2010/11/ac" url="/Users/pavelmrkus/Documents/FUD/DOKUMENTY FUD/VYROCNI ZPRAVA/VYROCNI ZPRAVA 16/"/>
    </mc:Choice>
  </mc:AlternateContent>
  <bookViews>
    <workbookView xWindow="4680" yWindow="4620" windowWidth="30820" windowHeight="15380" tabRatio="803" activeTab="1"/>
  </bookViews>
  <sheets>
    <sheet name="Metodika" sheetId="53" r:id="rId1"/>
    <sheet name="2.1" sheetId="1" r:id="rId2"/>
    <sheet name="2.2" sheetId="59" r:id="rId3"/>
    <sheet name="2.3" sheetId="6" r:id="rId4"/>
    <sheet name="2.4" sheetId="7" r:id="rId5"/>
    <sheet name="2.5" sheetId="8" r:id="rId6"/>
    <sheet name="2.6" sheetId="32" r:id="rId7"/>
    <sheet name="2.7" sheetId="33" r:id="rId8"/>
    <sheet name="3.1" sheetId="47" r:id="rId9"/>
    <sheet name="3.2" sheetId="14" r:id="rId10"/>
    <sheet name="3.3" sheetId="63" r:id="rId11"/>
    <sheet name="3.4" sheetId="28" r:id="rId12"/>
    <sheet name="4.1" sheetId="17" r:id="rId13"/>
    <sheet name="5.1" sheetId="19" r:id="rId14"/>
    <sheet name="6.1" sheetId="21" r:id="rId15"/>
    <sheet name="6.2" sheetId="22" r:id="rId16"/>
    <sheet name="6.3" sheetId="23" r:id="rId17"/>
    <sheet name="6.4" sheetId="24" r:id="rId18"/>
    <sheet name="6.5" sheetId="26" r:id="rId19"/>
    <sheet name="7.1" sheetId="61" r:id="rId20"/>
    <sheet name="7.2" sheetId="43" r:id="rId21"/>
    <sheet name="7.3" sheetId="58" r:id="rId22"/>
    <sheet name="8.1" sheetId="36" r:id="rId23"/>
    <sheet name="8.2" sheetId="57" r:id="rId24"/>
    <sheet name="8.3" sheetId="38" r:id="rId25"/>
    <sheet name="8.4" sheetId="40" r:id="rId26"/>
  </sheet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C15" i="28" l="1"/>
  <c r="B15" i="28"/>
  <c r="H255" i="43"/>
  <c r="G255" i="43"/>
  <c r="F255" i="43"/>
  <c r="E255" i="43"/>
  <c r="D255" i="43"/>
  <c r="C255" i="43"/>
  <c r="B255" i="43"/>
  <c r="I254" i="43"/>
  <c r="I253" i="43"/>
  <c r="I252" i="43"/>
  <c r="I251" i="43"/>
  <c r="I250" i="43"/>
  <c r="I249" i="43"/>
  <c r="I248" i="43"/>
  <c r="I247" i="43"/>
  <c r="I246" i="43"/>
  <c r="I245" i="43"/>
  <c r="I244" i="43"/>
  <c r="I243" i="43"/>
  <c r="I242" i="43"/>
  <c r="I241" i="43"/>
  <c r="I240" i="43"/>
  <c r="I239" i="43"/>
  <c r="I238" i="43"/>
  <c r="I237" i="43"/>
  <c r="I236" i="43"/>
  <c r="I235" i="43"/>
  <c r="I234" i="43"/>
  <c r="I233" i="43"/>
  <c r="I232" i="43"/>
  <c r="I231" i="43"/>
  <c r="I230" i="43"/>
  <c r="I229" i="43"/>
  <c r="I228" i="43"/>
  <c r="I227" i="43"/>
  <c r="I226" i="43"/>
  <c r="I225" i="43"/>
  <c r="I224" i="43"/>
  <c r="I223" i="43"/>
  <c r="I222" i="43"/>
  <c r="I221" i="43"/>
  <c r="I220" i="43"/>
  <c r="I219" i="43"/>
  <c r="I218" i="43"/>
  <c r="I217" i="43"/>
  <c r="I216" i="43"/>
  <c r="I215" i="43"/>
  <c r="I214" i="43"/>
  <c r="I213" i="43"/>
  <c r="I212" i="43"/>
  <c r="I211" i="43"/>
  <c r="I210" i="43"/>
  <c r="I209" i="43"/>
  <c r="I208" i="43"/>
  <c r="I207" i="43"/>
  <c r="I206" i="43"/>
  <c r="I205" i="43"/>
  <c r="I204" i="43"/>
  <c r="I203" i="43"/>
  <c r="I202" i="43"/>
  <c r="I201" i="43"/>
  <c r="I200" i="43"/>
  <c r="I199" i="43"/>
  <c r="I198" i="43"/>
  <c r="I197" i="43"/>
  <c r="I196" i="43"/>
  <c r="I195" i="43"/>
  <c r="I194" i="43"/>
  <c r="I193" i="43"/>
  <c r="I192" i="43"/>
  <c r="I191" i="43"/>
  <c r="I190" i="43"/>
  <c r="I189" i="43"/>
  <c r="I188" i="43"/>
  <c r="I187" i="43"/>
  <c r="I186" i="43"/>
  <c r="I185" i="43"/>
  <c r="I184" i="43"/>
  <c r="I183" i="43"/>
  <c r="I182" i="43"/>
  <c r="I181" i="43"/>
  <c r="I180" i="43"/>
  <c r="I179" i="43"/>
  <c r="I178" i="43"/>
  <c r="I177" i="43"/>
  <c r="I176" i="43"/>
  <c r="I175" i="43"/>
  <c r="I174" i="43"/>
  <c r="I173" i="43"/>
  <c r="I172" i="43"/>
  <c r="I171" i="43"/>
  <c r="I170" i="43"/>
  <c r="I169" i="43"/>
  <c r="I168" i="43"/>
  <c r="I167" i="43"/>
  <c r="I166" i="43"/>
  <c r="I165" i="43"/>
  <c r="I164" i="43"/>
  <c r="I163" i="43"/>
  <c r="I162" i="43"/>
  <c r="I161" i="43"/>
  <c r="I160" i="43"/>
  <c r="I159" i="43"/>
  <c r="I158" i="43"/>
  <c r="I157" i="43"/>
  <c r="I156" i="43"/>
  <c r="I155" i="43"/>
  <c r="I154" i="43"/>
  <c r="I153" i="43"/>
  <c r="I152" i="43"/>
  <c r="I151" i="43"/>
  <c r="I150" i="43"/>
  <c r="I149" i="43"/>
  <c r="I148" i="43"/>
  <c r="I147" i="43"/>
  <c r="I146" i="43"/>
  <c r="I145" i="43"/>
  <c r="I144" i="43"/>
  <c r="I143" i="43"/>
  <c r="I142" i="43"/>
  <c r="I141" i="43"/>
  <c r="I140" i="43"/>
  <c r="I139" i="43"/>
  <c r="I138" i="43"/>
  <c r="I137" i="43"/>
  <c r="I136" i="43"/>
  <c r="I135" i="43"/>
  <c r="I134" i="43"/>
  <c r="I133" i="43"/>
  <c r="I132" i="43"/>
  <c r="I131" i="43"/>
  <c r="I130" i="43"/>
  <c r="I129" i="43"/>
  <c r="I128" i="43"/>
  <c r="I127" i="43"/>
  <c r="I126" i="43"/>
  <c r="I125" i="43"/>
  <c r="I124" i="43"/>
  <c r="I123" i="43"/>
  <c r="I122" i="43"/>
  <c r="I121" i="43"/>
  <c r="I120" i="43"/>
  <c r="I119" i="43"/>
  <c r="I118" i="43"/>
  <c r="I117" i="43"/>
  <c r="I116" i="43"/>
  <c r="I115" i="43"/>
  <c r="I114" i="43"/>
  <c r="I113" i="43"/>
  <c r="I112" i="43"/>
  <c r="I111" i="43"/>
  <c r="I110" i="43"/>
  <c r="I109" i="43"/>
  <c r="I108" i="43"/>
  <c r="I107" i="43"/>
  <c r="I106" i="43"/>
  <c r="I105" i="43"/>
  <c r="I104" i="43"/>
  <c r="I103" i="43"/>
  <c r="I102" i="43"/>
  <c r="I101" i="43"/>
  <c r="I100" i="43"/>
  <c r="I99" i="43"/>
  <c r="I98" i="43"/>
  <c r="I97" i="43"/>
  <c r="I96" i="43"/>
  <c r="I95" i="43"/>
  <c r="I94" i="43"/>
  <c r="I93" i="43"/>
  <c r="I92" i="43"/>
  <c r="I91" i="43"/>
  <c r="I90" i="43"/>
  <c r="I89" i="43"/>
  <c r="I88" i="43"/>
  <c r="I87" i="43"/>
  <c r="I86" i="43"/>
  <c r="I85" i="43"/>
  <c r="I84" i="43"/>
  <c r="I83" i="43"/>
  <c r="I82" i="43"/>
  <c r="I81" i="43"/>
  <c r="I80" i="43"/>
  <c r="I79" i="43"/>
  <c r="I78" i="43"/>
  <c r="I77" i="43"/>
  <c r="I76" i="43"/>
  <c r="I75" i="43"/>
  <c r="I74" i="43"/>
  <c r="I73" i="43"/>
  <c r="I72" i="43"/>
  <c r="I71" i="43"/>
  <c r="I70" i="43"/>
  <c r="I69" i="43"/>
  <c r="I68" i="43"/>
  <c r="I67" i="43"/>
  <c r="I66" i="43"/>
  <c r="I65" i="43"/>
  <c r="I64" i="43"/>
  <c r="I63" i="43"/>
  <c r="I62" i="43"/>
  <c r="I61" i="43"/>
  <c r="I60" i="43"/>
  <c r="I59" i="43"/>
  <c r="I58" i="43"/>
  <c r="I57" i="43"/>
  <c r="I56" i="43"/>
  <c r="I55" i="43"/>
  <c r="I54" i="43"/>
  <c r="I53" i="43"/>
  <c r="I52" i="43"/>
  <c r="I51" i="43"/>
  <c r="I50" i="43"/>
  <c r="I49" i="43"/>
  <c r="I48" i="43"/>
  <c r="I47" i="43"/>
  <c r="I46" i="43"/>
  <c r="I45" i="43"/>
  <c r="I44" i="43"/>
  <c r="I43" i="43"/>
  <c r="I42" i="43"/>
  <c r="I41" i="43"/>
  <c r="I40" i="43"/>
  <c r="I39" i="43"/>
  <c r="I38" i="43"/>
  <c r="I37" i="43"/>
  <c r="I36" i="43"/>
  <c r="I35" i="43"/>
  <c r="I34" i="43"/>
  <c r="I33" i="43"/>
  <c r="I32" i="43"/>
  <c r="I31" i="43"/>
  <c r="I30" i="43"/>
  <c r="I29" i="43"/>
  <c r="I28" i="43"/>
  <c r="I27" i="43"/>
  <c r="I26" i="43"/>
  <c r="I25" i="43"/>
  <c r="I24" i="43"/>
  <c r="I23" i="43"/>
  <c r="I22" i="43"/>
  <c r="I21" i="43"/>
  <c r="I20" i="43"/>
  <c r="I19" i="43"/>
  <c r="I18" i="43"/>
  <c r="I17" i="43"/>
  <c r="I16" i="43"/>
  <c r="I15" i="43"/>
  <c r="I14" i="43"/>
  <c r="I13" i="43"/>
  <c r="I12" i="43"/>
  <c r="I11" i="43"/>
  <c r="I10" i="43"/>
  <c r="I9" i="43"/>
  <c r="I8" i="43"/>
  <c r="I7" i="43"/>
  <c r="I6" i="43"/>
  <c r="I5" i="43"/>
  <c r="I4" i="43"/>
  <c r="I255" i="43"/>
  <c r="K3" i="40"/>
  <c r="D6" i="40"/>
  <c r="D7" i="40"/>
  <c r="D8" i="40"/>
  <c r="D9" i="40"/>
  <c r="J3" i="40"/>
  <c r="D5" i="40"/>
  <c r="J5" i="40"/>
  <c r="D16" i="59"/>
  <c r="E16" i="59"/>
  <c r="F16" i="59"/>
  <c r="G16" i="59"/>
  <c r="H16" i="59"/>
  <c r="I16" i="59"/>
  <c r="J16" i="59"/>
  <c r="C16" i="59"/>
  <c r="D16" i="1"/>
  <c r="E16" i="1"/>
  <c r="F16" i="1"/>
  <c r="G16" i="1"/>
  <c r="H16" i="1"/>
  <c r="I16" i="1"/>
  <c r="J16" i="1"/>
  <c r="C16" i="1"/>
  <c r="D16" i="47"/>
  <c r="F16" i="47"/>
  <c r="H16" i="47"/>
  <c r="D16" i="14"/>
  <c r="E16" i="14"/>
  <c r="F16" i="14"/>
  <c r="G16" i="14"/>
  <c r="H16" i="14"/>
  <c r="I16" i="14"/>
  <c r="J16" i="14"/>
  <c r="C16" i="14"/>
  <c r="D16" i="17"/>
  <c r="E16" i="17"/>
  <c r="F16" i="17"/>
  <c r="H16" i="17"/>
  <c r="I16" i="17"/>
  <c r="C11" i="22"/>
  <c r="D11" i="22"/>
  <c r="E11" i="22"/>
  <c r="F11" i="22"/>
  <c r="G11" i="22"/>
  <c r="H11" i="22"/>
  <c r="I11" i="22"/>
  <c r="J11" i="22"/>
  <c r="K11" i="22"/>
  <c r="L11" i="22"/>
  <c r="M11" i="22"/>
  <c r="N11" i="22"/>
  <c r="O11" i="22"/>
  <c r="F4" i="58"/>
  <c r="E5" i="61"/>
  <c r="E6" i="61"/>
  <c r="E7" i="61"/>
  <c r="E8" i="61"/>
  <c r="E9" i="61"/>
  <c r="E4" i="61"/>
  <c r="J6" i="33"/>
  <c r="J7" i="33"/>
  <c r="J8" i="33"/>
  <c r="J9" i="33"/>
  <c r="J10" i="33"/>
  <c r="J11" i="33"/>
  <c r="J12" i="33"/>
  <c r="J13" i="33"/>
  <c r="J14" i="33"/>
  <c r="J5" i="33"/>
  <c r="D15" i="33"/>
  <c r="E15" i="33"/>
  <c r="F15" i="33"/>
  <c r="G15" i="33"/>
  <c r="H15" i="33"/>
  <c r="I15" i="33"/>
  <c r="K15" i="33"/>
  <c r="C15" i="33"/>
  <c r="J6" i="32"/>
  <c r="J7" i="32"/>
  <c r="J8" i="32"/>
  <c r="J9" i="32"/>
  <c r="J10" i="32"/>
  <c r="J11" i="32"/>
  <c r="J12" i="32"/>
  <c r="J13" i="32"/>
  <c r="J14" i="32"/>
  <c r="J5" i="32"/>
  <c r="J15" i="32"/>
  <c r="D15" i="32"/>
  <c r="E15" i="32"/>
  <c r="F15" i="32"/>
  <c r="G15" i="32"/>
  <c r="H15" i="32"/>
  <c r="I15" i="32"/>
  <c r="C15" i="32"/>
  <c r="J15" i="33"/>
  <c r="K29" i="23"/>
  <c r="J29" i="23"/>
  <c r="I29" i="23"/>
  <c r="H29" i="23"/>
  <c r="G29" i="23"/>
  <c r="F29" i="23"/>
  <c r="E29" i="23"/>
  <c r="D29" i="23"/>
  <c r="B29" i="23"/>
  <c r="L29" i="23"/>
  <c r="C29" i="23"/>
  <c r="K20" i="23"/>
  <c r="J20" i="23"/>
  <c r="I20" i="23"/>
  <c r="H20" i="23"/>
  <c r="G20" i="23"/>
  <c r="F20" i="23"/>
  <c r="E20" i="23"/>
  <c r="D20" i="23"/>
  <c r="C20" i="23"/>
  <c r="B20" i="23"/>
  <c r="L20" i="23"/>
  <c r="M29" i="23"/>
  <c r="M28" i="23"/>
  <c r="L28" i="23"/>
  <c r="M27" i="23"/>
  <c r="L27" i="23"/>
  <c r="M26" i="23"/>
  <c r="L26" i="23"/>
  <c r="M25" i="23"/>
  <c r="L25" i="23"/>
  <c r="M24" i="23"/>
  <c r="L24" i="23"/>
  <c r="M19" i="23"/>
  <c r="L19" i="23"/>
  <c r="M18" i="23"/>
  <c r="L18" i="23"/>
  <c r="M17" i="23"/>
  <c r="L17" i="23"/>
  <c r="M16" i="23"/>
  <c r="L16" i="23"/>
  <c r="M15" i="23"/>
  <c r="L15" i="23"/>
  <c r="C11" i="23"/>
  <c r="D11" i="23"/>
  <c r="E11" i="23"/>
  <c r="F11" i="23"/>
  <c r="G11" i="23"/>
  <c r="H11" i="23"/>
  <c r="I11" i="23"/>
  <c r="J11" i="23"/>
  <c r="K11" i="23"/>
  <c r="B11" i="23"/>
  <c r="M7" i="23"/>
  <c r="M8" i="23"/>
  <c r="M9" i="23"/>
  <c r="M10" i="23"/>
  <c r="M6" i="23"/>
  <c r="L7" i="23"/>
  <c r="L8" i="23"/>
  <c r="L9" i="23"/>
  <c r="L10" i="23"/>
  <c r="L6" i="23"/>
  <c r="B11" i="22"/>
  <c r="P6" i="22"/>
  <c r="P7" i="22"/>
  <c r="P8" i="22"/>
  <c r="P9" i="22"/>
  <c r="P10" i="22"/>
  <c r="P5" i="22"/>
  <c r="K5" i="21"/>
  <c r="B6" i="21"/>
  <c r="K6" i="21"/>
  <c r="K4" i="21"/>
  <c r="D16" i="19"/>
  <c r="E16" i="19"/>
  <c r="F16" i="19"/>
  <c r="G16" i="19"/>
  <c r="H16" i="19"/>
  <c r="I16" i="19"/>
  <c r="J16" i="19"/>
  <c r="K16" i="19"/>
  <c r="L16" i="19"/>
  <c r="M16" i="19"/>
  <c r="N16" i="19"/>
  <c r="O16" i="19"/>
  <c r="P16" i="19"/>
  <c r="Q16" i="19"/>
  <c r="R16" i="19"/>
  <c r="C16" i="19"/>
  <c r="K18" i="17"/>
  <c r="K17" i="17"/>
  <c r="K15" i="17"/>
  <c r="K14" i="17"/>
  <c r="K13" i="17"/>
  <c r="K12" i="17"/>
  <c r="K11" i="17"/>
  <c r="K10" i="17"/>
  <c r="K9" i="17"/>
  <c r="K8" i="17"/>
  <c r="K7" i="17"/>
  <c r="K6" i="17"/>
  <c r="K7" i="14"/>
  <c r="K8" i="14"/>
  <c r="K9" i="14"/>
  <c r="K10" i="14"/>
  <c r="K11" i="14"/>
  <c r="K12" i="14"/>
  <c r="K13" i="14"/>
  <c r="K14" i="14"/>
  <c r="K15" i="14"/>
  <c r="K6" i="14"/>
  <c r="K7" i="47"/>
  <c r="K8" i="47"/>
  <c r="K9" i="47"/>
  <c r="K10" i="47"/>
  <c r="K11" i="47"/>
  <c r="K12" i="47"/>
  <c r="K13" i="47"/>
  <c r="K14" i="47"/>
  <c r="K15" i="47"/>
  <c r="K17" i="47"/>
  <c r="K18" i="47"/>
  <c r="K6" i="47"/>
  <c r="K7" i="59"/>
  <c r="K8" i="59"/>
  <c r="K9" i="59"/>
  <c r="K10" i="59"/>
  <c r="K11" i="59"/>
  <c r="K12" i="59"/>
  <c r="K13" i="59"/>
  <c r="K14" i="59"/>
  <c r="K15" i="59"/>
  <c r="K6" i="59"/>
  <c r="K7" i="1"/>
  <c r="K8" i="1"/>
  <c r="K9" i="1"/>
  <c r="K10" i="1"/>
  <c r="K11" i="1"/>
  <c r="K12" i="1"/>
  <c r="K13" i="1"/>
  <c r="K14" i="1"/>
  <c r="K15" i="1"/>
  <c r="K6" i="1"/>
  <c r="M11" i="23"/>
  <c r="K16" i="59"/>
  <c r="K16" i="1"/>
  <c r="K16" i="14"/>
  <c r="L11" i="23"/>
  <c r="M20" i="23"/>
  <c r="P11" i="22"/>
</calcChain>
</file>

<file path=xl/sharedStrings.xml><?xml version="1.0" encoding="utf-8"?>
<sst xmlns="http://schemas.openxmlformats.org/spreadsheetml/2006/main" count="997" uniqueCount="559">
  <si>
    <t>Bakalářské studium</t>
  </si>
  <si>
    <t>Navazující magisterské studium</t>
  </si>
  <si>
    <t>Magisterské studium</t>
  </si>
  <si>
    <t>Doktorské studium</t>
  </si>
  <si>
    <t>CELKEM</t>
  </si>
  <si>
    <t>přírodní vědy a nauky</t>
  </si>
  <si>
    <t>21-39</t>
  </si>
  <si>
    <t>51-53</t>
  </si>
  <si>
    <t>11-18</t>
  </si>
  <si>
    <t>KKOV</t>
  </si>
  <si>
    <t>Skupiny akreditovaných studijních programů</t>
  </si>
  <si>
    <t>technické vědy a nauky</t>
  </si>
  <si>
    <t>zeměděl.-les. a veter. vědy a nauky</t>
  </si>
  <si>
    <t>zdravot., lékař. a farm. vědy a nauky</t>
  </si>
  <si>
    <t>společenské vědy, nauky a služby</t>
  </si>
  <si>
    <t>ekonomie</t>
  </si>
  <si>
    <t>právo, právní a veřejnosprávní činnost</t>
  </si>
  <si>
    <t>pedagogika, učitelství a sociál. péče</t>
  </si>
  <si>
    <t>obory z oblasti psychologie</t>
  </si>
  <si>
    <t>vědy a nauky o kultuře a umění</t>
  </si>
  <si>
    <t>61,67,71-73</t>
  </si>
  <si>
    <t>P = prezenční</t>
  </si>
  <si>
    <t>K/D = kombinované / distanční</t>
  </si>
  <si>
    <t>P</t>
  </si>
  <si>
    <t>K/D</t>
  </si>
  <si>
    <t>Vysoká škola (název)</t>
  </si>
  <si>
    <t>Partnerské organizace</t>
  </si>
  <si>
    <t>Přidružené organizace</t>
  </si>
  <si>
    <t>Počátek realizace programu</t>
  </si>
  <si>
    <t>Popis organizace studia, včetně příjímání studentů a ukončení</t>
  </si>
  <si>
    <t>Název programu 1</t>
  </si>
  <si>
    <t>Název programu 2</t>
  </si>
  <si>
    <t>Druh programu (Joint/Double/Multiple Degree)</t>
  </si>
  <si>
    <t>Typ programu (bakalářský, navazující magisterský, magisterský, doktorský)</t>
  </si>
  <si>
    <t>Délka studia (semestry)</t>
  </si>
  <si>
    <t>Název studijního programu 1</t>
  </si>
  <si>
    <t>Název studijního programu 2</t>
  </si>
  <si>
    <t>Partnerská vyšší odborná škola</t>
  </si>
  <si>
    <t>Počet přihlášek</t>
  </si>
  <si>
    <t>Akademičtí pracovníci</t>
  </si>
  <si>
    <t>Profesoři</t>
  </si>
  <si>
    <t>Docenti</t>
  </si>
  <si>
    <t>Odborní asistenti</t>
  </si>
  <si>
    <t>Asistenti</t>
  </si>
  <si>
    <t>Lektoři</t>
  </si>
  <si>
    <t>ženy</t>
  </si>
  <si>
    <t>do 29 let</t>
  </si>
  <si>
    <t>30-39 let</t>
  </si>
  <si>
    <t>40-49 let</t>
  </si>
  <si>
    <t>50-59 let</t>
  </si>
  <si>
    <t>60-69 let</t>
  </si>
  <si>
    <t>nad 70 let</t>
  </si>
  <si>
    <t>Rozsahy úvazků</t>
  </si>
  <si>
    <t>do 0,3</t>
  </si>
  <si>
    <t>prof.</t>
  </si>
  <si>
    <t>doc.</t>
  </si>
  <si>
    <t>ostatní</t>
  </si>
  <si>
    <t>DrSc., CSc., Dr., Ph.D., Th.D.</t>
  </si>
  <si>
    <t>Pozn.: uvádí se pouze nejvyšší dosažený akademický titul</t>
  </si>
  <si>
    <t>Počet</t>
  </si>
  <si>
    <t>Věkový průměr nově jmenovaných</t>
  </si>
  <si>
    <t>Účel stipendia</t>
  </si>
  <si>
    <t>Počty studentů</t>
  </si>
  <si>
    <t>Kurzy orientované na výkon povolání</t>
  </si>
  <si>
    <t>Kurzy zájmové</t>
  </si>
  <si>
    <t>U3V</t>
  </si>
  <si>
    <t>Z toho počet účastníků, jež byli přijímaní do akreditovaných studijních programů podle § 60 zákona o vysokých školách</t>
  </si>
  <si>
    <t>do 15 hod</t>
  </si>
  <si>
    <t>Počty studijních oborů</t>
  </si>
  <si>
    <t>Počet vyslaných studentů*</t>
  </si>
  <si>
    <t>Počet přijatých studentů**</t>
  </si>
  <si>
    <t>Počet vyslaných akademických pracovníků***</t>
  </si>
  <si>
    <t>Počet přijatých akademických pracovníků****</t>
  </si>
  <si>
    <t>Ostatní</t>
  </si>
  <si>
    <t>Z toho Marie-Curie Actions</t>
  </si>
  <si>
    <t>Skupina KKOV</t>
  </si>
  <si>
    <t>Vědečtí, výzkumní a vývojoví pracovníci podílející se na pedagog. činnosti</t>
  </si>
  <si>
    <t>Americké Panenské ostrovy</t>
  </si>
  <si>
    <t>Ostatní země</t>
  </si>
  <si>
    <t xml:space="preserve">Vědečtí, výzkumní a vývojoví pracovníci podílející se na pedagog. činnosti </t>
  </si>
  <si>
    <t xml:space="preserve">Země </t>
  </si>
  <si>
    <t xml:space="preserve">Pozn.: * = Doba trvání jednotlivých povinných praxí mohla být i kratší, ale v součtu musela dosahovat alespoň 1 měsíce. </t>
  </si>
  <si>
    <t>Celkem</t>
  </si>
  <si>
    <t>Z toho počet žen na Fakultě 1</t>
  </si>
  <si>
    <t>Celkem žen</t>
  </si>
  <si>
    <t>Počty žen na fakultě 1</t>
  </si>
  <si>
    <t>Číslo a název tabulky</t>
  </si>
  <si>
    <t>Popis metodiky</t>
  </si>
  <si>
    <t>Počet aktivních studií k 31. 12.</t>
  </si>
  <si>
    <t>Z toho počet cizinců na Fakultě 1</t>
  </si>
  <si>
    <t>Počet přijetí</t>
  </si>
  <si>
    <t>Počet zápisů ke studiu</t>
  </si>
  <si>
    <t>Vědečtí pracovníci**</t>
  </si>
  <si>
    <t>Vědečtí pracovníci*</t>
  </si>
  <si>
    <t>Pozn.: ** = Fakulta nebo jiná součást vysoké školy uskutečňující akreditovaný studijní program/obor</t>
  </si>
  <si>
    <t>Fakulta 1 (název)**</t>
  </si>
  <si>
    <t>Pozn.: *= Zahrnuty jsou veškeré habilitace, které proběhly v daném kalendářním roce na dané VŠ, bez ohledu na to, zda nově jmenovaní docenti a profesoři kmenově spadali pod tuto VŠ.</t>
  </si>
  <si>
    <t>Fakulta 2 (název)</t>
  </si>
  <si>
    <t>Jakým způsobem jsou realizovány výměny studentů?</t>
  </si>
  <si>
    <t>Jakým způsobem je vydáván diplom a dodatek k diplomu?</t>
  </si>
  <si>
    <t>CELKEM zaměstnanci</t>
  </si>
  <si>
    <t>Ubytovací a stravovací služby vysoké školy. VŠ vykáže počet podaných žádostí o ubytování nebo počet rezervací konkrétního lůžka, a to na základě vlastní zavedené praxe.</t>
  </si>
  <si>
    <t>Kurzy celoživotního vzdělávání (CŽV) na vysoké škole (počty kurzů v jednotlivých skupinách studijních programů KKOV podle tabulky).</t>
  </si>
  <si>
    <t>Kurzy celoživotního vzdělávání (CŽV) na vysoké škole (počty účastníků v kurzech podle studijních programů KKOV dle tabulky).</t>
  </si>
  <si>
    <t>Pozn.: *= Jedná se například o akreditované studijní programy uskutečňované společně s AV ČR či s jinými veřejnými výzkumnými institucemi se sídlem v ČR.</t>
  </si>
  <si>
    <t>Ostatní pracoviště celkem</t>
  </si>
  <si>
    <t>Profesoři jmenovaní v roce 2016</t>
  </si>
  <si>
    <t>Docenti jmenovaní v roce 2016</t>
  </si>
  <si>
    <t>V ČR</t>
  </si>
  <si>
    <t>V zahraničí</t>
  </si>
  <si>
    <t>Pozn.: *= Jedná se o nově vzniklé spin-off/start-up podniky podpořené vysokou školou v roce 2016 (počty).</t>
  </si>
  <si>
    <t>Pozn.: ** = Vědeckým pracovníkem se v tomto případě rozumí osoba, která není akademickým pracovníkem dle § 70 zákona č. 111/1998 Sb., o vysokých školách</t>
  </si>
  <si>
    <t>Pozn.: **= V položce "V zahraničí" se v případě Evropského patentu tento v tabulce vykazuje pouze jednou, bez ohledu na počet designovaných zemí.</t>
  </si>
  <si>
    <t>Institucionální plán vysoké školy, jeho zhodnocení a naplňování stanovených cílů v souladu s Vyhlášením institucionálních programů pro veřejné vysoké školy pro rok 2016 (pouze pro veřejné vysoké školy, podle tabulky).</t>
  </si>
  <si>
    <t>Počet uchazečů</t>
  </si>
  <si>
    <t>0,31–0,5</t>
  </si>
  <si>
    <t>0,51–0,7</t>
  </si>
  <si>
    <t>0,71–1,0</t>
  </si>
  <si>
    <t>Podíl absolventů, kteří během svého studia vyjeli na zahraniční pobyt v délce alespoň 14 dní [%]</t>
  </si>
  <si>
    <t>Počty studentů v těchto oborech</t>
  </si>
  <si>
    <t>Fakulta celkem</t>
  </si>
  <si>
    <t>X</t>
  </si>
  <si>
    <t>VŠ CELKEM</t>
  </si>
  <si>
    <t>Počet studijních programů</t>
  </si>
  <si>
    <t>Počet studentů v těchto programech</t>
  </si>
  <si>
    <t>CELKEM za zemi</t>
  </si>
  <si>
    <t xml:space="preserve">     z toho ženy</t>
  </si>
  <si>
    <t>Počet projektů*</t>
  </si>
  <si>
    <t>Počet vyslaných studentů**</t>
  </si>
  <si>
    <t>Počet přijatých studentů***</t>
  </si>
  <si>
    <t>Počet vyslaných akademických a vědeckých pracovníků****</t>
  </si>
  <si>
    <t>Počet přijatých akademických a vědeckých pracovníků*****</t>
  </si>
  <si>
    <t>Pozn.: *= Jedná se o v daném roce probíhající projekty.</t>
  </si>
  <si>
    <t xml:space="preserve">Doktorské studium </t>
  </si>
  <si>
    <t>Pozn.: *** = Vyjíždějící akademičtí/ostatní pracovníci (tj. počty výjezdů) – pracovníci, kteří v roce 2016 absolvovali (ukončili) zahraniční pobyt; započítávají se i ti pracovníci, jejichž pobyt začal v roce 2015. Započítávají se pouze pracovníci, jejichž pobyt trval alespoň 5 dní.</t>
  </si>
  <si>
    <t xml:space="preserve">Pozn.: * = Vyjíždějící studenti (tj. počty výjezdů) – studenti, kteří v roce 2016 absolvovali (ukončili) zahraniční pobyt; započítávají se i ti studenti, jejichž pobyt začal v roce 2015. Započítávají se pouze studenti, jejichž pobyt trval alespoň 2 týdny (14 dní). </t>
  </si>
  <si>
    <t>Příklad:</t>
  </si>
  <si>
    <t>Partnerská vysoká škola/ instituce*</t>
  </si>
  <si>
    <t>Ostatní zaměstnanci***</t>
  </si>
  <si>
    <t>Pozn.: *** = Ostatními zaměstnanci se rozumí všichni další pracovníci, kteří se přímo nepodílejí na vzdělávání a výzkumu. Jedná se tedy zejména o administrativní, technické a jiné zaměstnance.</t>
  </si>
  <si>
    <t>Na dané VŠ*</t>
  </si>
  <si>
    <t xml:space="preserve">S počtem účastníků vyšším než 60 </t>
  </si>
  <si>
    <t>Počet osob podílejících se na výuce</t>
  </si>
  <si>
    <t>Počet osob podílejících se na vedení závěrečné práce</t>
  </si>
  <si>
    <t>Osoby mající pracovně právní vztah s vysokou školou nebo její součástí</t>
  </si>
  <si>
    <t>Osoby nemající pracovně právní vztah s vysokou školou nebo její součástí</t>
  </si>
  <si>
    <t xml:space="preserve">Pozn.: ****** = Uvedené částky představují celkové finanční zdroje projektů, včetně spolufinancování MŠMT. </t>
  </si>
  <si>
    <t>Dotace v tis. Kč******</t>
  </si>
  <si>
    <t>Pozn.: ** = Vyjíždějící studenti (tj. počty výjezdů) – kteří v roce 2016 absolvovali zahraniční pobyt; započítávají se i ti studenti, jejichž pobyt začal v roce 2015. Započítávají se pouze studenti, jejichž pobyt trval více než 4 týdny (28 dní). Pokud VŠ uvádí i jinak dlouhé výjezdy, uvede to v poznámce k tabulce.</t>
  </si>
  <si>
    <t>Pozn.: *** = Přijíždějící studenti (tj. počty příjezdů) – kteří přijeli v roce 2016; započítávají se i ti studenti, jejichž pobyt začal v roce 2015. Započítávají se pouze studenti, jejichž pobyt trval více než 4 týdny (28 dní). Pokud VŠ uvádí i jinak dlouhé výjezdy, uvede to v poznámce k tabulce.</t>
  </si>
  <si>
    <t>Pozn.: **** = Vyjíždějící akademičtí pracovníci (tj. počty výjezdů) – kteří v roce 2016 absolvovali zahraniční pobyt; započítávají se i ti pracovníci, jejichž pobyt začal v roce 2015.</t>
  </si>
  <si>
    <t>Pozn.: ***** = Přijíždějící akademičtí pracovníci (tj. počty příjezdů) – kteří přijeli v roce 2016; započítávají se i ti pracovníci, jejichž pobyt začal v roce 2015.</t>
  </si>
  <si>
    <t>H2020/ 7. rámcový program EK</t>
  </si>
  <si>
    <t>Počet vyslaných ostatních pracovníků***</t>
  </si>
  <si>
    <t>Počet přijatých ostatních pracovníků****</t>
  </si>
  <si>
    <t xml:space="preserve">Pozn.: ** = Přijíždějící studenti (tj. počty příjezdů) – studenti, kteří přijeli v roce 2016; započítávají se i ti studenti, jejichž pobyt začal v roce 2015. Započítávají se pouze studenti, jejichž pobyt trval alespoň 2 týdny (14 dní). </t>
  </si>
  <si>
    <t>Pozn.: **** = Přijíždějící akademičtí/ostatní pracovníci (tj. počty příjezdů) – pracovníci, kteří přijeli v roce 2016; započítávají se i ti pracovníci, jejichž pobyt začal v roce 2015. Započítávají se pouze pracovníci, jejichž pobyt trval alespoň 5 dní.</t>
  </si>
  <si>
    <t>Pozn.:  ***** = V tabulce 12.3 Mobilita studentů a akademických a ostatních pracovníků podle zemí je uveden výčet všech zemí; účelem je usnadnění zpracování získaných údajů MŠMT. Současně by neměl představovat dodatečnou zátěž pro vysoké školy při vyplňování. V případě neexistence mobility z dané země nevyplňujte prosím buňku.</t>
  </si>
  <si>
    <t>Placené vzdělávací kurzy pro zaměstnance subjektů aplikační sféry***</t>
  </si>
  <si>
    <t>Základní metodické pokyny:</t>
  </si>
  <si>
    <t xml:space="preserve"> - V případě, že je tabulka členěna podle typu studia, tzn. včetně doktorského studia, vykazuje se nově doktorské studium dle formy studia (tzn. prezenční a kombinované, respektive distanční studium), jak je tomu u ostatních typů studií (Bc., Mgr., NMgr.).</t>
  </si>
  <si>
    <r>
      <t xml:space="preserve"> - Údaje v tabulkách jsou vykazovány k </t>
    </r>
    <r>
      <rPr>
        <b/>
        <sz val="11"/>
        <rFont val="Calibri"/>
        <family val="2"/>
        <charset val="238"/>
        <scheme val="minor"/>
      </rPr>
      <t>31. 12</t>
    </r>
    <r>
      <rPr>
        <b/>
        <sz val="11"/>
        <color theme="1"/>
        <rFont val="Calibri"/>
        <family val="2"/>
        <charset val="238"/>
        <scheme val="minor"/>
      </rPr>
      <t>.</t>
    </r>
    <r>
      <rPr>
        <sz val="11"/>
        <color theme="1"/>
        <rFont val="Calibri"/>
        <family val="2"/>
        <charset val="238"/>
        <scheme val="minor"/>
      </rPr>
      <t>, není-li uvedeno jinak.</t>
    </r>
  </si>
  <si>
    <t>Akreditované studijní programy v cizím jazyce (počty v jednotlivých skupinách KKOV podle typu studia a formy studia) podle fakult, případně jiných součástí uskutečňujících akreditovaný studijní program nebo jeho část. Programem v cizím jazyce se rozumí takový program, který má v cizím jazyce akreditovaný alespoň jeden ze svých oborů.</t>
  </si>
  <si>
    <t>Akreditované studijní programy (počty v jednotlivých skupinách KKOV podle typu studia a formy studia) podle fakult, případně jiných součástí uskutečňujících akreditovaný studijní program nebo jeho část. Do sloupce celkem se zahrnují počty studijních programů za každý typ a formu studia zvlášť (tzn. jedná se o celkovou sumu studijních programů Bc. prezenční + Bc. komb./distanční + Mgr. prezenční + Mgr. komb./distanční atd.).</t>
  </si>
  <si>
    <t>Pozn.: **= Samoplátcem se rozumí osoba (student), která si své studium v cizojazyčném studijním hradí v plné výši sama a vysoká škola ji nevykazuje v počtech studentů rozhodných pro určení výše státního příspěvku na vzdělávací činnost.</t>
  </si>
  <si>
    <t>Pozn.: * = Studijní neúspěšností se rozumí podíl počtu studií započatých v roce n a součtu neúspěšných studií této kohorty v roce n a n+1. Viz Metodika.</t>
  </si>
  <si>
    <t>Studijní programy tzv. joint/double/multiple degree. Vykazuje se přehled o akreditovaných studijních programech seřazených dle typu programu (bakalářské, magisterské, navazující magisterské, doktorské). Uveďte počet aktivních studií k 31. 12. v jednotlivých studijních programech. Joint/double/multiple degree studijní programy jsou založeny na spolupráci mezi dvěma nebo více institucemi na společně akreditovaném studijním programu vedoucímu k udělení společného titulu, nebo více titulů. 
Vysoká škola vyplní i doplňující tabulku Souhrnné informace k tab. 3.3.
Údaje vykazované do tabulek 3.3 a 3.4 jsou exkluzivní - jeden studijní program nemůže být zařazen do obou tabulek zároveň.</t>
  </si>
  <si>
    <t>Akreditované studijní programy uskutečňované společně s vyšší odbornou školou (název studijního programu, vč. skupiny KKOV, a označení spolupracující instituce). Vykazuje se přehled o akreditovaných studijních programech seřazených dle typu programu (bakalářské, magisterské, navazující magisterské, doktorské). Uveďte počet aktivních studií k 31. 12. v jednotlivých studijních programech.
Vysoká škola vyplní i doplňující tabulku Souhrnné informace k tab. 3.5.</t>
  </si>
  <si>
    <t>P = prezenční, K/D = kombinované/ distanční; vykazují se počty úspěšně absolvovaných studií (nikoliv fyzické osoby) v období 1. 1. – 31. 12.</t>
  </si>
  <si>
    <t>CELKEM akademičtí pracovníci</t>
  </si>
  <si>
    <t>Pozn.: **** = Jedná se o souhrnné číslo za ostatní pracoviště, nikoliv o nutnost vypisovat počty za každé pracoviště zvlášť.</t>
  </si>
  <si>
    <t>z toho ženy</t>
  </si>
  <si>
    <t>Kmenoví zeměstnanci VŠ jmenovaní na jiné VŠ**</t>
  </si>
  <si>
    <t>Pozn.: **= Uvádí se počty docentů a profesorů, kteří kmenově spadají pod danou VŠ, ale byli jmenováni na jiné VŠ.</t>
  </si>
  <si>
    <t>Pozn.: ** = Fakulta nebo jiná součást vysoké školy uskutečňující akreditovaný studijní program/obor.</t>
  </si>
  <si>
    <r>
      <rPr>
        <b/>
        <sz val="10"/>
        <color indexed="8"/>
        <rFont val="Calibri"/>
        <family val="2"/>
        <charset val="238"/>
      </rPr>
      <t xml:space="preserve">Konzultace a poradenství </t>
    </r>
    <r>
      <rPr>
        <sz val="10"/>
        <color indexed="8"/>
        <rFont val="Calibri"/>
        <family val="2"/>
        <charset val="238"/>
      </rPr>
      <t>je založeno na poskytnutí expertní rady, názoru či činnosti, jenž závisí na vysoké míře intelektuálních vstupních zdrojů od vysokoškolské instituce ke klientovi. Vysoká škola za úplatu a v souladu s tržními podmínkami poskytuje konzultační a poradenské služby subjektům aplikační sféry. Hlavním požadovaným výstupem konzultace není vytvoření nové znalosti (vědomosti), ale porozumění nebo pochopení určitého stavu.</t>
    </r>
  </si>
  <si>
    <r>
      <rPr>
        <b/>
        <sz val="10"/>
        <color indexed="8"/>
        <rFont val="Calibri"/>
        <family val="2"/>
        <charset val="238"/>
      </rPr>
      <t>Placené vzdělávací kurzy</t>
    </r>
    <r>
      <rPr>
        <sz val="10"/>
        <color indexed="8"/>
        <rFont val="Calibri"/>
        <family val="2"/>
        <charset val="238"/>
      </rPr>
      <t xml:space="preserve"> prohlubující kvalifikaci zaměstnanců subjektů aplikační sféry (např. podnikové vzdělávací kurzy). Subjektem aplikační sféry se zde rozumí právnická osoba, jejíž hlavní činností není výzkum a vývoj. Může se jednat o podnikatelský subjekt, orgán veřejné správy, neziskovou organizaci, apod. - vždy s podmínkou, že hlavní činnost není výzkumná. Výnosy budou zahrnuty z těch vzdělávacích kurzů, které jsou "na zakázku", tzn. po dohodě s danou organizací pro její zaměstnance. Nejedná se zde o vyčíslení nákladů účastníků vzdělávacích kurzů, kteří jsou zaměstnaní ve společnosti, která splňuje výše uvedenou definici. Naopak, jedná se o kurzy, jež vznikly po dohodě s vybranou společností, neboť tato chtěla školit své zaměstnance.</t>
    </r>
  </si>
  <si>
    <r>
      <rPr>
        <b/>
        <sz val="10"/>
        <color indexed="8"/>
        <rFont val="Calibri"/>
        <family val="2"/>
        <charset val="238"/>
      </rPr>
      <t>Smluvní výzkum</t>
    </r>
    <r>
      <rPr>
        <sz val="10"/>
        <color indexed="8"/>
        <rFont val="Calibri"/>
        <family val="2"/>
        <charset val="238"/>
      </rPr>
      <t xml:space="preserve"> je výzkum na zakázku, který vychází ze spolupráce (interakce) specificky plnící především výzkumné potřeby subjektů aplikační sféry a vysokoškolská instituce je pro subjekt aplikační sféry realizuje dle jeho požadavků a potřeb. Za tento výzkum jsou jí tímto subjektem poskytovány finanční prostředky. Typicky zahrnuje rozsáhlejší projekty, originální výzkum a psaný report. Obvykle bývá výzkum na zakázku zadán jednou konkrétní externí organizací (pro její potřebu). Není rozhodující, zda finanční prostředky, které subjekt aplikační sféry na takový smluvní výzkum vynaložil, pochází z veřejných či soukromých zdrojů. Za smluvní výzkum nelze považovat případ, kdy je vysoká škola příjemcem účelové podpory na aplikovaný výzkum.</t>
    </r>
  </si>
  <si>
    <r>
      <rPr>
        <b/>
        <sz val="10"/>
        <color indexed="8"/>
        <rFont val="Calibri"/>
        <family val="2"/>
        <charset val="238"/>
      </rPr>
      <t>Licenční smlouva</t>
    </r>
    <r>
      <rPr>
        <sz val="10"/>
        <color indexed="8"/>
        <rFont val="Calibri"/>
        <family val="2"/>
        <charset val="238"/>
      </rPr>
      <t xml:space="preserve"> je</t>
    </r>
    <r>
      <rPr>
        <sz val="10"/>
        <color indexed="8"/>
        <rFont val="Calibri"/>
        <family val="2"/>
        <charset val="238"/>
      </rPr>
      <t xml:space="preserve"> definována jako poskytnutí práva ve sjednaném rozsahu a na sjednaném území na nabytí či poskytnutí licence na některou z ochran duševního a průmyslového vlastnictví. Licenční smlouvy se uzavírají k patentovaným vynálezům, resp. zapsaným užitným vzorům, průmyslovým vzorům, topografii polovodičových výrobků, novým odrůdám rostlin a plemenům zvířat či k ochranným známkám písemnou smlouvou. Poskytovatel opravňuje nabyvatele ve sjednaném rozsahu a na sjednaném území k výkonu práv z duševního a průmyslového vlastnictví a nabyvatel se zavazuje k poskytování určité úplaty (licenční poplatky) nebo jiné majetkové hodnoty. Nabyvateli přitom nehrozí obvinění z narušení duševního vlastnictví či autorského práva ze strany poskytovatele.</t>
    </r>
  </si>
  <si>
    <t xml:space="preserve">Stipendia studentům dle počtu studentů, kteří je obdrželi či pravidelně pobírali v daném roce (dle účelu stipendia). Vykazují se počty fyzických osob (stipendistů), kterým byly vyplaceny jednotlivé druhy stipendií, nikoliv počty udělených stipendií  (př.: Dostane-li daná osoba v daném kalendářním roce mimořádné stipendium více než jedenkrát za rok, uvede se do počtu studentů pouze jedenkrát). Dále se vykazuje průměrná výše jednoho vyplaceného stipendia (dle poznámky a příkladu uvedeného pod tabulkou). </t>
  </si>
  <si>
    <t>Vykazuje se přírůstek knihovního fondu v daném roce a knihovní fond celkem, dle ročního výkazu Asociace knihoven vysokých škol za daný kalendářní rok. Při vykazování je nutné dodržovat platnou metodiku stanovenou AKVŠ. Počet odebíraných titulů periodik v členění dle dostupnosti (fyzicky, elektronicky, případně v obou formách). Do počtu titulů v obou formách se uvádějí pouze tituly, kde jsou obě formy placené zvlášť (tzn. v případě, že je předplácena tištěná forma a elektronická je jako bonus zdarma, uvádí se pouze tištěná forma atd.).</t>
  </si>
  <si>
    <t>Pozn.: * = Mezinárodní konference je taková konference, které se účastní alespoň jeden zahraniční řečník a jejíž všechny příspěvky jsou lokalizované do alespoň jednoho z následujících jazyků - angličtina, francouzština, němčina, nebo do jazyka vlastnímu oborovému zaměření dané konference, např. pro filologické obory.</t>
  </si>
  <si>
    <t>Počet nových spin-off/start-up podniků*</t>
  </si>
  <si>
    <t>Patentové přihlášky podané</t>
  </si>
  <si>
    <t>Udělené patenty**</t>
  </si>
  <si>
    <t>Zapsané užitné vzory</t>
  </si>
  <si>
    <t>Z toho absolventské stáže******</t>
  </si>
  <si>
    <t xml:space="preserve">Zapojení vysoké školy do programů mezinárodní spolupráce (podle tabulky). Pokud se v rámci položky výše celkové dotace v tis. Kč jedná o přepočet z jiné zahraniční měny, přepočte VŠ částku dle běžného/převládajícího/průměrného kurzu pro danou měnu v daném roce. Uvedené částky představující celkové finanční zdroje projektů, včetně spolufinancování MŠMT, tedy celkové částky projektu, nikoliv částky vyčerpané pouze v daném roce. Vykazují se počty projektů probíhajících v daném roce, počty výjezdů (u studentů a akademických pracovníků, kteří absolvovali zahraniční pobyt) a počty příjezdů (u studentů a akademických pracovníků, kteří přijeli na danou VŠ) uskutečněné v daném kalendářním roce. Jsou uváděny všechny programy bez ohledu na zdroj financování. </t>
  </si>
  <si>
    <t xml:space="preserve">Studenti – samoplátci (počty v jednotlivých skupinách KKOV podle typu studia a formy studia, nově včetně rozlišení formy doktorského studia) podle fakult, případně jiných součástí uskutečňujících akreditovaný studijní program nebo jeho část. O samoplátce se jedná v případě, kdy je studium plně hrazeno studentem(kou) z vlastních prostředků v případě studia v cizím jazyce (§ 58, odst. 4). Vysoká škola je nevykazuje v počtech studentů rozhodných pro určení výše státního příspěvku na vzdělávací činnost. Vykazují se počty studií, nikoliv fyzické osoby (jedna fyzická osoba může mít více studií). Zahrnuta jsou aktivní studia k 31. 12. </t>
  </si>
  <si>
    <t xml:space="preserve">Hodnota CELKEM není součet ani průměr předešlých hodnot (např. pro P a K/D v určitém typu studia). Pro každé pole v tabulce je třeba provést samostatný výpočet. </t>
  </si>
  <si>
    <t>Žádáme vysoké školy, aby tabulková příloha výroční zprávy o činnosti byla odevzdávaná v elektronické podobě MS Excel. Zároveň vysoké školy žádáme, aby neměnily strukturu a formátování tabulkové přílohy. Pokud se příslušná tabulka vysoké školy netýká, ponechte ji, prosím, prázdnou (nevyplňujte –, x, nulu apod.). V některých případech však hodnota nula může být relevantní; tam, kde vysoká škola dosahuje nulových hodnot, uvádějte v MS Excelu nulu.</t>
  </si>
  <si>
    <t xml:space="preserve"> - Pokud jsou v tabulce poptávána studia, zahrnuti jsou občané ČR + cizinci; zapsaní v akreditovaném studijním programu; včetně samoplátců, se studenty vyjetými na krátkodobém studijním pobytu, bez studentů přijetých na krátkodobý studijní pobyt, bez účastníků kurzů CŽV (§ 60 zákona o vysokých školách) a bez účastníků mezinárodně uznávaných kurzů (§ 60a).</t>
  </si>
  <si>
    <t>Pozn.: * = Fakulta nebo jiná součást vysoké školy uskutečňující akreditovaný studijní program</t>
  </si>
  <si>
    <t xml:space="preserve">Akreditované studijní programy uskutečňované společně s jinou vysokou školou či s veřejnou výzkumnou institucí (např. AV ČR) se sídlem v ČR (název studijního programu,vč. skupiny KKOV, a označení spolupracující instituce). Vykazuje se přehled o akreditovaných studijních programech seřazených dle typu programu (bakalářské, magisterské, navazující magisterské, doktorské.) Uveďte počet aktivních studií k 31. 12. v jednotlivých studijních programech.
Údaje vykazuje pouze VŠ, která má studijní program akreditovaný. Nevykazují se studijní programy realizované společně s pobočkami zahraničních vysokých škol působících na území ČR.
Vysoká škola vyplní i doplňující tabulku Souhrnné informace k tab. 3.4.
Údaje vykazované do tabulek 3.3 a 3.4 jsou exkluzivní - jeden studijní program nemůže být zařazen do obou tabulek zároveň.  </t>
  </si>
  <si>
    <t xml:space="preserve">Studenti v akreditovaných studijních programech (počty v jednotlivých skupinách KKOV podle typu studia a formy studia, včetně rozlišení formy doktorského studia). Uveďte počty zahraničních studentů (bez studentů přijetých na krátkodobý studijní pobyt) a počty žen v rámci daného typu studia a formy studia na jednotlivých fakultách. Vykazují se počty studií, nikoliv fyzické osoby. Zahrnuta jsou aktivní studia k 31. 12. </t>
  </si>
  <si>
    <t xml:space="preserve">Pozn.: ** = Jedná se o všechny studenty, kteří se zapsali ke studiu na dané vysoké škole v roce n, ať jde o poprvé zapsané na vysokou školu či nikoliv. </t>
  </si>
  <si>
    <t>Pozn.: *** = Fakulta nebo jiná součást vysoké školy uskutečňující akreditovaný studijní program</t>
  </si>
  <si>
    <t>V roce 2015 (v období od 1.1. do 31.12.) bylo na fakultu zapsáno 500 prezenčních bakalářských studií. V témže a následujícím roce jich bylo z této kohorty neúspěšně ukončeno 180. Studijní neúspěšnost této kohorty v 1. ročníku je 180/500=0,36, tedy 36 %.</t>
  </si>
  <si>
    <t xml:space="preserve">Podíl neúspěšných studií v prvním roce studia. Řazeno dle fakult a případně jiných součástí uskutečňujících akreditovaný studijní program nebo jeho část. Ukazatel vychází z podílu velikosti kohorty studií započatých v roce n (2015) (X) a součtu neúspěšných studií této kohorty v roce n a n+1 (2016) (Y). Výpočet je tedy následujícím zlomkem: „Míra studijní neúspěšnosti=Y/X“. Vykazuje se podíl předčasně ukončených studií, nikoliv fyzických osob (jedna fyzická osoba mohla předčasně ukončit více studií). Za předčasně ukončená studia se považují studia ukončená pro nesplnění požadavků nebo vyloučením ze studia (dle číselníku SIMS kódy 2, 3, 6 a 7). Do tabulky se nezahrnují studia ukončená přestupem na jiný studijní program.
Pro výroční zprávu za rok 2016 poskytne potřebné podklady pro výpočet vysokým školám MŠMT. </t>
  </si>
  <si>
    <t>Pozn.: * = Fakulta nebo jiná součást vysoké školy uskutečňující akreditovaný studijní program.</t>
  </si>
  <si>
    <t>Absolventi akreditovaných studijních programů, podle fakult, případně jiných součástí uskutečňujících akreditovaný studijní program nebo jeho část (počty v jednotlivých skupinách KKOV podle typu studia a formy studia). Vykazují se počty absolvovaných studií, nikoliv fyzické osoby. Zahrnuti jsou občané ČR + cizinci; studium v akreditovaném studijním programu ukončené úspěšným vykonáním státní zkoušky (§ 55); včetně samoplátců, včetně absolvovaných studií studentů vyjetých na krátkodobém studijním pobytu, bez absolvovaných krátkodobých studijních pobytů zahraničními studenty, bez CŽV a mezinárodně uznávaných kurzů. Zahrnuta jsou studia úspěšně absolvovaná v období 1. 1. – 31. 12.</t>
  </si>
  <si>
    <t>Pozn.: * = Přepočteným počtem k 31. 12. se rozumí počet pracovníků k 31. 12. přepočtený na plný pracovní úvazek.</t>
  </si>
  <si>
    <t>Pozn.: * = Vědeckým pracovníkem se v tomto případě rozumí osoba, která není akademickým pracovníkem dle § 70 zákona č. 111/1998 Sb., o vysokých školách.</t>
  </si>
  <si>
    <t>Přepočtené počty akademických a vědeckých pracovníků a ostatních zaměstnanců za danou VŠ celkem (tedy nejen za fakulty, ale i za ostatní pracoviště VŠ) ve struktuře dle vnitřního kvalifikačního řádu vysoké školy. Přepočteným počtem k 31. 12. se rozumí počet pracovníků k 31. 12. přepočtený na plný pracovní úvazek. Započítávají se pouze pracovníci v pracovním poměru, nezapočítávají se tedy osoby s uzavřenou DPP nebo DPČ. Uveďte počty žen v jednotlivých kategoriích (akademičtí, vědečtí a ostatní zaměstnanci) i v počtu zaměstnanců celkem za danou VŠ.</t>
  </si>
  <si>
    <t>Věková struktura akademických a vědeckých pracovníků s uvedením počtu žen (ve struktuře dle vnitřního kvalifikačního řádu vysoké školy). Vykazují se počty fyzických osob k 31. 12. (pouze osoby v pracovním poměru, tedy bez zahrnutí osob pracujících na DPP a DPČ). Do celkového počtu zahrnout zaměstnance v daných kategoriích za VŠ celkem (tzn. za jednotlivé fakulty + ostatní pracoviště celkem).</t>
  </si>
  <si>
    <t>více než 1</t>
  </si>
  <si>
    <t>Počty akademických a vědeckých pracovníků podle rozsahu pracovních úvazků a nejvyšší dosažené kvalifikace (dle kvalifikace pouze u akademických pracovníků, viz tabulka). Nejen za fakulty, ale i za ostatní pracoviště dané VŠ celkem. Vykazují se fyzické osoby k 31. 12. (pouze osoby v pracovním poměru, tedy bez zahrnutí osob pracujících na DPP a DPČ), nikoliv úvazky. V případě, že má daný pracovník více úvazků na dané VŠ, tak rozhodný je pracovní poměr, který vznikl dříve.</t>
  </si>
  <si>
    <r>
      <t xml:space="preserve">Počty akademických a vědeckých pracovníků s cizím státním občanstvím. Nejen za fakulty, ale i za ostatní pracoviště dané VŠ celkem. Vykazují se fyzické osoby </t>
    </r>
    <r>
      <rPr>
        <sz val="11"/>
        <color theme="1"/>
        <rFont val="Calibri"/>
        <family val="2"/>
        <charset val="238"/>
        <scheme val="minor"/>
      </rPr>
      <t xml:space="preserve">od 1. 1. do 31. 12. daného roku, které mají s vysokou školou uzavřený pracovněprávní vztah (včetně DPČ, mimo DPP). </t>
    </r>
  </si>
  <si>
    <t>Pozn.: * = Osoby, které mají s vysokou školou uzavřený pracovněprávní vztah (vč. DPČ, mimo DPP).</t>
  </si>
  <si>
    <t>Pozn.: ** = Vědeckým pracovníkem se v tomto případě rozumí osoba, která není akademickým pracovníkem dle § 70 zákona č. 111/1998 Sb., o vysokých školách.</t>
  </si>
  <si>
    <t>Z toho kmenoví zaměstnanci dané VŠ</t>
  </si>
  <si>
    <t>od 16 do 100 hod</t>
  </si>
  <si>
    <t>více než 100 hod</t>
  </si>
  <si>
    <t>Mezinárodní konference*</t>
  </si>
  <si>
    <t xml:space="preserve">Konference (spolu)pořádané vysokou školou (počet konferencí konaných v daném roce). Vykazují se pouze konference s více než 60 účastníky a konference s mezinárodní účastí, za jednotlivé fakulty a za ostatní pracoviště celkem. Vykazují se veškeré konference, na jejichž organizaci se daná VŠ podílela. Pokud bude jedna konference s více než 60 účastníky a zároveň bude i mezinárodní, vykáže ji VŠ do obou sloupců. Pokud konference splní pouze jedno z kritérií, bude vykázána v příslušném sloupci, pokud žádné z kritérií, VŠ ji nevykáže. </t>
  </si>
  <si>
    <t>Počet osob podílejících se na praxi</t>
  </si>
  <si>
    <t>Pozn.: * = Odborníci z aplikační sféry podílející se alespoň z jedné třetiny časového rozvrhu na výuce alespoň jednoho kurzu nebo jsou vedoucími závěrečné práce studenta. Pokud daný pracovník je kmenovým zaměstnancem dané VŠ/fakulty, měl by mít minimálně stejně velký úvazek i mimo VŠ/fakultu.</t>
  </si>
  <si>
    <t>Počty odborníků z aplikační sféry podílejících se na výuce v akreditovaných studijních programech. Odděleně se vykazují počty odborníků z aplikační sféry věnujících se studentům v rámci výuky na VŠ (např. lektoři v rámci kontaktní výuky na seminářích, přednáškách), počty odborníků z aplikační sféry participujících na vedení závěrečné práce a počty odborníků z aplikační sféry, věnujících se studentům na odborných praxích. Tito odborníci se dále člení na ty, kteří mají s vysokou školou (nebo její součástí) pracovně právní vztah či nikoliv (včetně DPČ a DPP).</t>
  </si>
  <si>
    <t>Počet osob podílejících se na praxi***</t>
  </si>
  <si>
    <t>Pozn.: *** = Jedná se o osoby mající přímou zodpovědnost za výkon odborné praxe studenta.</t>
  </si>
  <si>
    <r>
      <t xml:space="preserve">Pozn.: *** = Povinnou praxí se rozumí taková, která je součástí akreditace daného studijního oboru, přičemž se může jednat o součást některého z předmětů či o samostatný předmět. </t>
    </r>
    <r>
      <rPr>
        <sz val="10"/>
        <rFont val="Calibri"/>
        <family val="2"/>
        <charset val="238"/>
        <scheme val="minor"/>
      </rPr>
      <t>Jedná se o odborné profesní praxe.</t>
    </r>
  </si>
  <si>
    <t>Podíl absolventů doktorského studia, u nichž délka zahraničního pobytu dosáhla alespoň 1 měsíc (tj. 30 dní) [%]</t>
  </si>
  <si>
    <t>Vysoká škola uvede podíl absolventů, kteří v rámci svého úspěšně ukončeného studia absolvovali zahraniční studijní pobyt nebo stáž trvající alespoň 14 dní, v členění dle typu studijního programu. Současně z absolventů doktorských studijních programů, vykázat podíl těch, u kterých délka zahraničního pobytu nebo stáže dosáhla alespoň 1 měsíc (tj. 30 dní). Podíly absolventů se vztahují k absolvovaným studiím, nikoliv k fyzickým osobám (jedna osoba mohla absolvovat více studií). Zahrnuta jsou studia úspěšně absolvovaná v období 1. 1. – 31. 12.</t>
  </si>
  <si>
    <t xml:space="preserve">Počet nově vzniklých spin-off/start-up podniků podpořených vysokou školou v daném roce, počet podaných patentových přihlášek, počet udělených patentů, počet zapsaných užitných vzorů, počet licenčních smluv uzavřených se subjektem aplikační sféry na využití výsledků výzkumu, vývoje a inovací za daný kalendářní rok a celkový počet platných smluv uzavřených se subjektem aplikační sféry na využití výsledků výzkumu, vývoje a inovací (tento údaj úvest k 31. 12. 2016). Údaje se vykazují za kalendářní rok, s rozlišením na ČR a zahraničí (s výjimkou spin-off/start-up podniků, viz tabulka). Dále vysoká škola uvede příjmy za rok 2016 z licenčních smluv, ze smluvního výzkumu, z vzdělávacích kurzů pro zaměstnance subjektů aplikační sféry a z poskytnutých konzultací a poradenství. Soukromé vysoké školy uvedou příjmy dle svého uvážení. </t>
  </si>
  <si>
    <t xml:space="preserve">Pozn.: ***= Definice položek týkajících se příjmů a hodnoty v tabulce u těchto položek odpovídají Výroční zprávě o hospodaření pro rok 2016 pro VVŠ (tab. č. 6). SVŠ vyplní tyto položky dle uvážení. </t>
  </si>
  <si>
    <t>Afghánská islámská republika</t>
  </si>
  <si>
    <t>Provincie Alandy</t>
  </si>
  <si>
    <t>Albánská republika</t>
  </si>
  <si>
    <t>Alžírská demokratická a lidová republika</t>
  </si>
  <si>
    <t>Území Americká Samoa</t>
  </si>
  <si>
    <t>Andorrské knížectví</t>
  </si>
  <si>
    <t>Angolská republika</t>
  </si>
  <si>
    <t>Anguilla</t>
  </si>
  <si>
    <t>Antarktida</t>
  </si>
  <si>
    <t>Antigua a Barbuda</t>
  </si>
  <si>
    <t>Argentinská republika</t>
  </si>
  <si>
    <t>Arménská republika</t>
  </si>
  <si>
    <t>Aruba</t>
  </si>
  <si>
    <t>Australské společenství</t>
  </si>
  <si>
    <t>Ázerbájdžánská republika</t>
  </si>
  <si>
    <t>Bahamské společenství</t>
  </si>
  <si>
    <t>Království Bahrajn</t>
  </si>
  <si>
    <t>Bangladéšská lidová republika</t>
  </si>
  <si>
    <t>Barbados</t>
  </si>
  <si>
    <t>Belgické království</t>
  </si>
  <si>
    <t>Belize</t>
  </si>
  <si>
    <t>Běloruská republika</t>
  </si>
  <si>
    <t>Beninská republika</t>
  </si>
  <si>
    <t>Bermudy</t>
  </si>
  <si>
    <t>Bhútánské království</t>
  </si>
  <si>
    <t>Mnohonárodní stát Bolívie</t>
  </si>
  <si>
    <t>Bonaire, Svatý Eustach a Saba</t>
  </si>
  <si>
    <t>Bosna a Hercegovina</t>
  </si>
  <si>
    <t>Botswanská republika</t>
  </si>
  <si>
    <t>Bouvetův ostrov</t>
  </si>
  <si>
    <t>Brazilská federativní republika</t>
  </si>
  <si>
    <t>Britské území v Indickém oceánu</t>
  </si>
  <si>
    <t>Britské Panenské ostrovy</t>
  </si>
  <si>
    <t>Stát Brunej Darussalam</t>
  </si>
  <si>
    <t>Bulharská republika</t>
  </si>
  <si>
    <t>Burkina Faso</t>
  </si>
  <si>
    <t>Burundská republika</t>
  </si>
  <si>
    <t>Cookovy ostrovy</t>
  </si>
  <si>
    <t>Curaçao</t>
  </si>
  <si>
    <t>Čadská republika</t>
  </si>
  <si>
    <t>Černá Hora</t>
  </si>
  <si>
    <t>Česká republika</t>
  </si>
  <si>
    <t>Čínská lidová republika</t>
  </si>
  <si>
    <t>Dánské království</t>
  </si>
  <si>
    <t>Demokratická republika Kongo</t>
  </si>
  <si>
    <t>Dominické společenství</t>
  </si>
  <si>
    <t>Dominikánská republika</t>
  </si>
  <si>
    <t>Džibutská republika</t>
  </si>
  <si>
    <t>Egyptská arabská republika</t>
  </si>
  <si>
    <t>Ekvádorská republika</t>
  </si>
  <si>
    <t>Stát Eritrea</t>
  </si>
  <si>
    <t>Estonská republika</t>
  </si>
  <si>
    <t>Etiopská federativní demokratická republika</t>
  </si>
  <si>
    <t>Faerské ostrovy</t>
  </si>
  <si>
    <t>Falklandské ostrovy</t>
  </si>
  <si>
    <t>Fidžijská republika</t>
  </si>
  <si>
    <t>Filipínská republika</t>
  </si>
  <si>
    <t>Finská republika</t>
  </si>
  <si>
    <t>Francouzská republika</t>
  </si>
  <si>
    <t>Region Francouzská Guyana</t>
  </si>
  <si>
    <t>Teritorium Francouzská jižní a antarktická území</t>
  </si>
  <si>
    <t>Francouzská Polynésie</t>
  </si>
  <si>
    <t>Gabonská republika</t>
  </si>
  <si>
    <t>Gambijská republika</t>
  </si>
  <si>
    <t>Ghanská republika</t>
  </si>
  <si>
    <t>Gibraltar</t>
  </si>
  <si>
    <t>Grenadský stát</t>
  </si>
  <si>
    <t>Grónsko</t>
  </si>
  <si>
    <t>Gruzie</t>
  </si>
  <si>
    <t>Region Guadeloupe</t>
  </si>
  <si>
    <t>Teritorium Guam</t>
  </si>
  <si>
    <t>Guatemalská republika</t>
  </si>
  <si>
    <t>Bailiwick Guernsey</t>
  </si>
  <si>
    <t>Guinejská republika</t>
  </si>
  <si>
    <t>Republika Guinea-Bissau</t>
  </si>
  <si>
    <t>Guyanská kooperativní republika</t>
  </si>
  <si>
    <t>Republika Haiti</t>
  </si>
  <si>
    <t>Heardův ostrov a MacDonaldovy ostrovy</t>
  </si>
  <si>
    <t>Honduraská republika</t>
  </si>
  <si>
    <t>Zvláštní administrativní oblast Čínské lidové republiky Hongkong</t>
  </si>
  <si>
    <t>Chilská republika</t>
  </si>
  <si>
    <t>Chorvatská republika</t>
  </si>
  <si>
    <t>Indická republika</t>
  </si>
  <si>
    <t>Indonéská republika</t>
  </si>
  <si>
    <t>Irácká republika</t>
  </si>
  <si>
    <t>Íránská islámská republika</t>
  </si>
  <si>
    <t>Irsko</t>
  </si>
  <si>
    <t>Islandská republika</t>
  </si>
  <si>
    <t>Italská republika</t>
  </si>
  <si>
    <t>Stát Izrael</t>
  </si>
  <si>
    <t>Jamajka</t>
  </si>
  <si>
    <t>Japonsko</t>
  </si>
  <si>
    <t>Jemenská republika</t>
  </si>
  <si>
    <t>Bailiwick Jersey</t>
  </si>
  <si>
    <t>Jihoafrická republika</t>
  </si>
  <si>
    <t>Jižní Georgie a Jižní Sandwichovy ostrovy</t>
  </si>
  <si>
    <t>Jihosúdánská republika</t>
  </si>
  <si>
    <t>Jordánské hášimovské království</t>
  </si>
  <si>
    <t>Kajmanské ostrovy</t>
  </si>
  <si>
    <t>Kambodžské království</t>
  </si>
  <si>
    <t>Kamerunská republika</t>
  </si>
  <si>
    <t>Kanada</t>
  </si>
  <si>
    <t>Kapverdská republika</t>
  </si>
  <si>
    <t>Stát Katar</t>
  </si>
  <si>
    <t>Republika Kazachstán</t>
  </si>
  <si>
    <t>Keňská republika</t>
  </si>
  <si>
    <t>Republika Kiribati</t>
  </si>
  <si>
    <t>Území Kokosové (Keelingovy) ostrovy</t>
  </si>
  <si>
    <t>Kolumbijská republika</t>
  </si>
  <si>
    <t>Komorský svaz</t>
  </si>
  <si>
    <t>Konžská republika</t>
  </si>
  <si>
    <t>Korejská lidově demokratická republika</t>
  </si>
  <si>
    <t>Korejská republika</t>
  </si>
  <si>
    <t>Kosovská republika</t>
  </si>
  <si>
    <t>Kostarická republika</t>
  </si>
  <si>
    <t>Kubánská republika</t>
  </si>
  <si>
    <t>Kuvajtský stát</t>
  </si>
  <si>
    <t>Kyperská republika</t>
  </si>
  <si>
    <t>Kyrgyzská republika</t>
  </si>
  <si>
    <t>Laoská lidově demokratická republika</t>
  </si>
  <si>
    <t>Lesothské království</t>
  </si>
  <si>
    <t>Libanonská republika</t>
  </si>
  <si>
    <t>Liberijská republika</t>
  </si>
  <si>
    <t>Libyjský stát</t>
  </si>
  <si>
    <t>Lichtenštejnské knížectví</t>
  </si>
  <si>
    <t>Litevská republika</t>
  </si>
  <si>
    <t>Lotyšská republika</t>
  </si>
  <si>
    <t>Lucemburské velkovévodství</t>
  </si>
  <si>
    <t>Zvláštní administrativní oblast Čínské lidové republiky Macao</t>
  </si>
  <si>
    <t>Madagaskarská republika</t>
  </si>
  <si>
    <t>Maďarsko</t>
  </si>
  <si>
    <t>Bývalá jugoslávská republika Makedonie</t>
  </si>
  <si>
    <t>Malajsie</t>
  </si>
  <si>
    <t>Malawiská republika</t>
  </si>
  <si>
    <t>Maledivská republika</t>
  </si>
  <si>
    <t>Republika Mali</t>
  </si>
  <si>
    <t>Maltská republika</t>
  </si>
  <si>
    <t>Ostrov Man</t>
  </si>
  <si>
    <t>Marocké království</t>
  </si>
  <si>
    <t>Republika Marshallovy ostrovy</t>
  </si>
  <si>
    <t>Region Martinik</t>
  </si>
  <si>
    <t>Mauricijská republika</t>
  </si>
  <si>
    <t>Mauritánská islámská republika</t>
  </si>
  <si>
    <t>Departementní společenství Mayotte</t>
  </si>
  <si>
    <t>Menší odlehlé ostrovy USA</t>
  </si>
  <si>
    <t>Spojené státy mexické</t>
  </si>
  <si>
    <t>Federativní státy Mikronésie</t>
  </si>
  <si>
    <t>Moldavská republika</t>
  </si>
  <si>
    <t>Monacké knížectví</t>
  </si>
  <si>
    <t>Mongolsko</t>
  </si>
  <si>
    <t>Montserrat</t>
  </si>
  <si>
    <t>Mosambická republika</t>
  </si>
  <si>
    <t>Republika Myanmarský svaz</t>
  </si>
  <si>
    <t>Namibijská republika</t>
  </si>
  <si>
    <t>Republika Nauru</t>
  </si>
  <si>
    <t>Spolková republika Německo</t>
  </si>
  <si>
    <t>Nepálská federativní demokratická republika</t>
  </si>
  <si>
    <t>Nigerská republika</t>
  </si>
  <si>
    <t>Nigerijská federativní republika</t>
  </si>
  <si>
    <t>Nikaragujská republika</t>
  </si>
  <si>
    <t>Niue</t>
  </si>
  <si>
    <t>Nizozemsko</t>
  </si>
  <si>
    <t>Území Norfolk</t>
  </si>
  <si>
    <t>Norské království</t>
  </si>
  <si>
    <t>Nová Kaledonie</t>
  </si>
  <si>
    <t>Nový Zéland</t>
  </si>
  <si>
    <t>Sultanát Omán</t>
  </si>
  <si>
    <t>Pákistánská islámská republika</t>
  </si>
  <si>
    <t>Republika Palau</t>
  </si>
  <si>
    <t>Palestinská autonomní území</t>
  </si>
  <si>
    <t>Panamská republika</t>
  </si>
  <si>
    <t>Nezávislý stát Papua Nová Guinea</t>
  </si>
  <si>
    <t>Paraguayská republika</t>
  </si>
  <si>
    <t>Peruánská republika</t>
  </si>
  <si>
    <t>Pitcairnovy ostrovy</t>
  </si>
  <si>
    <t>Republika Pobřeží slonoviny</t>
  </si>
  <si>
    <t>Polská republika</t>
  </si>
  <si>
    <t>Portorické společenství</t>
  </si>
  <si>
    <t>Portugalská republika</t>
  </si>
  <si>
    <t>Rakouská republika</t>
  </si>
  <si>
    <t>Region Réunion</t>
  </si>
  <si>
    <t>Republika Rovníková Guinea</t>
  </si>
  <si>
    <t>Rumunsko</t>
  </si>
  <si>
    <t>Ruská federace</t>
  </si>
  <si>
    <t>Rwandská republika</t>
  </si>
  <si>
    <t>Řecká republika</t>
  </si>
  <si>
    <t>Územní společenství Saint Pierre a Miquelon</t>
  </si>
  <si>
    <t>Salvadorská republika</t>
  </si>
  <si>
    <t>Nezávislý stát Samoa</t>
  </si>
  <si>
    <t>Republika San Marino</t>
  </si>
  <si>
    <t>Království Saúdská Arábie</t>
  </si>
  <si>
    <t>Senegalská republika</t>
  </si>
  <si>
    <t>Společenství Severní Mariany</t>
  </si>
  <si>
    <t>Seychelská republika</t>
  </si>
  <si>
    <t>Republika Sierra Leone</t>
  </si>
  <si>
    <t>Singapurská republika</t>
  </si>
  <si>
    <t>Slovenská republika</t>
  </si>
  <si>
    <t>Slovinská republika</t>
  </si>
  <si>
    <t>Somálská federativní republika</t>
  </si>
  <si>
    <t>Stát Spojené arabské emiráty</t>
  </si>
  <si>
    <t>Spojené státy americké</t>
  </si>
  <si>
    <t>Srbská republika</t>
  </si>
  <si>
    <t>Středoafrická republika</t>
  </si>
  <si>
    <t>Súdánská republika</t>
  </si>
  <si>
    <t>Surinamská republika</t>
  </si>
  <si>
    <t>Svatá Helena, Ascension a Tristan da Cunha</t>
  </si>
  <si>
    <t>Svatá Lucie</t>
  </si>
  <si>
    <t>Společenství Svatý Bartoloměj</t>
  </si>
  <si>
    <t>Federace Svatý Kryštof a Nevis</t>
  </si>
  <si>
    <t>Společenství Svatý Martin</t>
  </si>
  <si>
    <t>Svatý Martin (NL)</t>
  </si>
  <si>
    <t>Demokratická republika Svatý Tomáš a Princův ostrov</t>
  </si>
  <si>
    <t>Svatý Vincenc a Grenadiny</t>
  </si>
  <si>
    <t>Svazijské království</t>
  </si>
  <si>
    <t>Syrská arabská republika</t>
  </si>
  <si>
    <t>Šalomounovy ostrovy</t>
  </si>
  <si>
    <t>Španělské království</t>
  </si>
  <si>
    <t>Špicberky a Jan Mayen</t>
  </si>
  <si>
    <t>Šrílanská demokratická socialistická republika</t>
  </si>
  <si>
    <t>Švédské království</t>
  </si>
  <si>
    <t>Švýcarská konfederace</t>
  </si>
  <si>
    <t>Republika Tádžikistán</t>
  </si>
  <si>
    <t>Tanzanská sjednocená republika</t>
  </si>
  <si>
    <t>Thajské království</t>
  </si>
  <si>
    <t>Čínská republika (Tchaj-wan)</t>
  </si>
  <si>
    <t>Tožská republika</t>
  </si>
  <si>
    <t>Tokelau</t>
  </si>
  <si>
    <t>Království Tonga</t>
  </si>
  <si>
    <t>Republika Trinidad a Tobago</t>
  </si>
  <si>
    <t>Tuniská republika</t>
  </si>
  <si>
    <t>Turecká republika</t>
  </si>
  <si>
    <t>Turkmenistán</t>
  </si>
  <si>
    <t>Ostrovy Turks a Caicos</t>
  </si>
  <si>
    <t>Tuvalu</t>
  </si>
  <si>
    <t>Ugandská republika</t>
  </si>
  <si>
    <t>Ukrajina</t>
  </si>
  <si>
    <t>Uruguayská východní republika</t>
  </si>
  <si>
    <t>Republika Uzbekistán</t>
  </si>
  <si>
    <t>Území Vánoční ostrov</t>
  </si>
  <si>
    <t>Republika Vanuatu</t>
  </si>
  <si>
    <t>Vatikánský městský stát</t>
  </si>
  <si>
    <t>Spojené království Velké Británie a Severního Irska</t>
  </si>
  <si>
    <t>Bolívarovská republika Venezuela</t>
  </si>
  <si>
    <t>Vietnamská socialistická republika</t>
  </si>
  <si>
    <t>Demokratická republika Východní Timor</t>
  </si>
  <si>
    <t>Teritorium Wallisovy ostrovy a Futuna</t>
  </si>
  <si>
    <t>Zambijská republika</t>
  </si>
  <si>
    <t>Saharská arabská demokratická republika</t>
  </si>
  <si>
    <t>Zimbabwská republika</t>
  </si>
  <si>
    <r>
      <rPr>
        <b/>
        <sz val="12"/>
        <color indexed="9"/>
        <rFont val="Calibri"/>
        <family val="2"/>
        <charset val="238"/>
      </rPr>
      <t xml:space="preserve">Tab. 2.2: </t>
    </r>
    <r>
      <rPr>
        <b/>
        <sz val="14"/>
        <color indexed="9"/>
        <rFont val="Calibri"/>
        <family val="2"/>
        <charset val="238"/>
      </rPr>
      <t>Studijní programy v cizím jazyce (počty)</t>
    </r>
  </si>
  <si>
    <r>
      <rPr>
        <b/>
        <sz val="12"/>
        <color indexed="9"/>
        <rFont val="Calibri"/>
        <family val="2"/>
        <charset val="238"/>
      </rPr>
      <t>Tab. 2.1:</t>
    </r>
    <r>
      <rPr>
        <b/>
        <sz val="14"/>
        <color indexed="9"/>
        <rFont val="Calibri"/>
        <family val="2"/>
        <charset val="238"/>
      </rPr>
      <t xml:space="preserve"> Akreditované studijní programy (počty)</t>
    </r>
  </si>
  <si>
    <r>
      <rPr>
        <b/>
        <sz val="12"/>
        <color theme="0"/>
        <rFont val="Calibri"/>
        <family val="2"/>
        <charset val="238"/>
      </rPr>
      <t xml:space="preserve">Tab. 2.3: </t>
    </r>
    <r>
      <rPr>
        <b/>
        <sz val="14"/>
        <color theme="0"/>
        <rFont val="Calibri"/>
        <family val="2"/>
        <charset val="238"/>
      </rPr>
      <t>Joint/Double/Multiple Degree studijní programy realizované se zahraniční VŠ</t>
    </r>
  </si>
  <si>
    <r>
      <t xml:space="preserve">Tab. 2.4: </t>
    </r>
    <r>
      <rPr>
        <b/>
        <sz val="14"/>
        <color theme="0"/>
        <rFont val="Calibri"/>
        <family val="2"/>
        <charset val="238"/>
      </rPr>
      <t>Akreditované studijní programy uskutečňované společně s jinou vysokou školou nebo s veřejnou výzkumnou institucí* se sídlem v ČR</t>
    </r>
  </si>
  <si>
    <r>
      <t xml:space="preserve">Tab. 2.5: </t>
    </r>
    <r>
      <rPr>
        <b/>
        <sz val="14"/>
        <color indexed="9"/>
        <rFont val="Calibri"/>
        <family val="2"/>
        <charset val="238"/>
      </rPr>
      <t>Akreditované studijní programy uskutečňované společně s vyšší odbornou školou</t>
    </r>
  </si>
  <si>
    <r>
      <rPr>
        <b/>
        <sz val="12"/>
        <color theme="0"/>
        <rFont val="Calibri"/>
        <family val="2"/>
        <charset val="238"/>
      </rPr>
      <t xml:space="preserve">Tab. 3.1: </t>
    </r>
    <r>
      <rPr>
        <b/>
        <sz val="14"/>
        <color theme="0"/>
        <rFont val="Calibri"/>
        <family val="2"/>
        <charset val="238"/>
      </rPr>
      <t>Studenti v akreditovaných studijních programech (počty studií)</t>
    </r>
  </si>
  <si>
    <r>
      <rPr>
        <b/>
        <sz val="12"/>
        <color theme="0"/>
        <rFont val="Calibri"/>
        <family val="2"/>
        <charset val="238"/>
      </rPr>
      <t xml:space="preserve">Tab. 3.2: </t>
    </r>
    <r>
      <rPr>
        <b/>
        <sz val="14"/>
        <color theme="0"/>
        <rFont val="Calibri"/>
        <family val="2"/>
        <charset val="238"/>
      </rPr>
      <t>Studenti - samoplátci** (počty studií)</t>
    </r>
  </si>
  <si>
    <t>Tab. 3.3: Studijní neúspěšnost* 1. ročníku** studia (v %)</t>
  </si>
  <si>
    <r>
      <rPr>
        <b/>
        <sz val="12"/>
        <color theme="0"/>
        <rFont val="Calibri"/>
        <family val="2"/>
        <charset val="238"/>
      </rPr>
      <t xml:space="preserve">Tab. 4.1: </t>
    </r>
    <r>
      <rPr>
        <b/>
        <sz val="14"/>
        <color theme="0"/>
        <rFont val="Calibri"/>
        <family val="2"/>
        <charset val="238"/>
      </rPr>
      <t>Absolventi akreditovaných studijních programů (počty absolvovaných studií)</t>
    </r>
  </si>
  <si>
    <r>
      <rPr>
        <b/>
        <sz val="12"/>
        <color indexed="9"/>
        <rFont val="Calibri"/>
        <family val="2"/>
        <charset val="238"/>
      </rPr>
      <t xml:space="preserve">Tab. 5.1: </t>
    </r>
    <r>
      <rPr>
        <b/>
        <sz val="14"/>
        <color indexed="9"/>
        <rFont val="Calibri"/>
        <family val="2"/>
        <charset val="238"/>
      </rPr>
      <t>Zájem o studium na vysoké škole</t>
    </r>
  </si>
  <si>
    <r>
      <rPr>
        <b/>
        <sz val="12"/>
        <color theme="0"/>
        <rFont val="Calibri"/>
        <family val="2"/>
        <charset val="238"/>
      </rPr>
      <t xml:space="preserve">Tab. 6.1: </t>
    </r>
    <r>
      <rPr>
        <b/>
        <sz val="14"/>
        <color theme="0"/>
        <rFont val="Calibri"/>
        <family val="2"/>
        <charset val="238"/>
      </rPr>
      <t>Akademičtí a vědečtí pracovníci a ostatní zaměstnanci celkem (přepočtené počty*)</t>
    </r>
  </si>
  <si>
    <r>
      <rPr>
        <b/>
        <sz val="12"/>
        <color theme="0"/>
        <rFont val="Calibri"/>
        <family val="2"/>
        <charset val="238"/>
      </rPr>
      <t xml:space="preserve">Tab. 6.5: </t>
    </r>
    <r>
      <rPr>
        <b/>
        <sz val="14"/>
        <color theme="0"/>
        <rFont val="Calibri"/>
        <family val="2"/>
        <charset val="238"/>
      </rPr>
      <t>Nově jmenovaní docenti a profesoři (počty)</t>
    </r>
  </si>
  <si>
    <r>
      <rPr>
        <b/>
        <sz val="12"/>
        <color theme="0"/>
        <rFont val="Calibri"/>
        <family val="2"/>
        <charset val="238"/>
      </rPr>
      <t xml:space="preserve">Tab. 6.4: </t>
    </r>
    <r>
      <rPr>
        <b/>
        <sz val="14"/>
        <color theme="0"/>
        <rFont val="Calibri"/>
        <family val="2"/>
        <charset val="238"/>
      </rPr>
      <t>Akademičtí a vědečtí pracovníci*
s cizím státním občanstvím (počty fyzických osob)</t>
    </r>
  </si>
  <si>
    <r>
      <rPr>
        <b/>
        <sz val="12"/>
        <color theme="0"/>
        <rFont val="Calibri"/>
        <family val="2"/>
        <charset val="238"/>
      </rPr>
      <t xml:space="preserve">Tab. 6.3: </t>
    </r>
    <r>
      <rPr>
        <b/>
        <sz val="14"/>
        <color theme="0"/>
        <rFont val="Calibri"/>
        <family val="2"/>
        <charset val="238"/>
      </rPr>
      <t>Počty akademických a vědeckých pracovníků podle rozsahu pracovních úvazků a nejvyšší dosažené kvalifikace
(počty fyzických osob)</t>
    </r>
  </si>
  <si>
    <r>
      <rPr>
        <b/>
        <sz val="12"/>
        <color theme="0"/>
        <rFont val="Calibri"/>
        <family val="2"/>
        <charset val="238"/>
      </rPr>
      <t xml:space="preserve">Tab. 6.2: </t>
    </r>
    <r>
      <rPr>
        <b/>
        <sz val="14"/>
        <color theme="0"/>
        <rFont val="Calibri"/>
        <family val="2"/>
        <charset val="238"/>
      </rPr>
      <t>Věková struktura akademických a vědeckých pracovníků (počty fyzických osob)</t>
    </r>
  </si>
  <si>
    <t xml:space="preserve">Tab. 3.4: Stipendia studentům podle účelu stipendia (počty fyzických osob) </t>
  </si>
  <si>
    <r>
      <rPr>
        <b/>
        <sz val="12"/>
        <color indexed="9"/>
        <rFont val="Calibri"/>
        <family val="2"/>
        <charset val="238"/>
      </rPr>
      <t xml:space="preserve">Tab. 2.6: </t>
    </r>
    <r>
      <rPr>
        <b/>
        <sz val="14"/>
        <color indexed="9"/>
        <rFont val="Calibri"/>
        <family val="2"/>
        <charset val="238"/>
      </rPr>
      <t>Kurzy celoživotního vzdělávání (CŽV) na vysoké škole (počty kurzů)</t>
    </r>
  </si>
  <si>
    <r>
      <rPr>
        <b/>
        <sz val="12"/>
        <color indexed="9"/>
        <rFont val="Calibri"/>
        <family val="2"/>
        <charset val="238"/>
      </rPr>
      <t xml:space="preserve">Tab. 2.7: </t>
    </r>
    <r>
      <rPr>
        <b/>
        <sz val="14"/>
        <color indexed="9"/>
        <rFont val="Calibri"/>
        <family val="2"/>
        <charset val="238"/>
      </rPr>
      <t>Kurzy celoživotního vzdělávání (CŽV) na vysoké škole (počty účastníků)</t>
    </r>
  </si>
  <si>
    <r>
      <rPr>
        <b/>
        <sz val="12"/>
        <color indexed="9"/>
        <rFont val="Calibri"/>
        <family val="2"/>
        <charset val="238"/>
      </rPr>
      <t xml:space="preserve">Tab. 8.3: </t>
    </r>
    <r>
      <rPr>
        <b/>
        <sz val="14"/>
        <color indexed="9"/>
        <rFont val="Calibri"/>
        <family val="2"/>
        <charset val="238"/>
      </rPr>
      <t>Studijní</t>
    </r>
    <r>
      <rPr>
        <b/>
        <sz val="14"/>
        <rFont val="Calibri"/>
        <family val="2"/>
        <charset val="238"/>
      </rPr>
      <t xml:space="preserve"> </t>
    </r>
    <r>
      <rPr>
        <b/>
        <sz val="14"/>
        <color theme="0"/>
        <rFont val="Calibri"/>
        <family val="2"/>
        <charset val="238"/>
      </rPr>
      <t>obory,</t>
    </r>
    <r>
      <rPr>
        <b/>
        <sz val="14"/>
        <color indexed="9"/>
        <rFont val="Calibri"/>
        <family val="2"/>
        <charset val="238"/>
      </rPr>
      <t xml:space="preserve"> které mají ve své obsahové náplni povinné absolvování odborné praxe*** po dobu alespoň 1 měsíce</t>
    </r>
    <r>
      <rPr>
        <b/>
        <sz val="14"/>
        <color theme="0"/>
        <rFont val="Calibri"/>
        <family val="2"/>
        <charset val="238"/>
      </rPr>
      <t>*</t>
    </r>
    <r>
      <rPr>
        <b/>
        <sz val="14"/>
        <color indexed="9"/>
        <rFont val="Calibri"/>
        <family val="2"/>
        <charset val="238"/>
      </rPr>
      <t xml:space="preserve"> (počty)</t>
    </r>
  </si>
  <si>
    <r>
      <rPr>
        <b/>
        <sz val="12"/>
        <color indexed="9"/>
        <rFont val="Calibri"/>
        <family val="2"/>
        <charset val="238"/>
      </rPr>
      <t xml:space="preserve">Tab. 8.2: </t>
    </r>
    <r>
      <rPr>
        <b/>
        <sz val="14"/>
        <color indexed="9"/>
        <rFont val="Calibri"/>
        <family val="2"/>
        <charset val="238"/>
      </rPr>
      <t>Odborníci* z aplikační sféry podílející se na výuce a na praxi v akreditovaných studijních programech (počty)</t>
    </r>
  </si>
  <si>
    <r>
      <rPr>
        <b/>
        <sz val="12"/>
        <color indexed="9"/>
        <rFont val="Calibri"/>
        <family val="2"/>
        <charset val="238"/>
      </rPr>
      <t xml:space="preserve">Tab. 8.1: </t>
    </r>
    <r>
      <rPr>
        <b/>
        <sz val="14"/>
        <color indexed="9"/>
        <rFont val="Calibri"/>
        <family val="2"/>
        <charset val="238"/>
      </rPr>
      <t xml:space="preserve"> Konference (spolu)pořádané vysokou školou (počty)</t>
    </r>
  </si>
  <si>
    <t xml:space="preserve">Tab. 8.4: Transfer znalostí a výsledků výzkumu do praxe </t>
  </si>
  <si>
    <t>Počet CELKEM</t>
  </si>
  <si>
    <t>Příjmy CELKEM</t>
  </si>
  <si>
    <t>Licenční smlouvy nově uzavřené</t>
  </si>
  <si>
    <t>Licenční smlouvy platné k 31. 12.</t>
  </si>
  <si>
    <t>Smluvní výzkum***, konzultace a poradentství***</t>
  </si>
  <si>
    <t>Souhrnné informace k tab. 8.4</t>
  </si>
  <si>
    <t>Celkový počet</t>
  </si>
  <si>
    <t>Celkové příjmy</t>
  </si>
  <si>
    <t>Průměrný příjem na 1 zakázku</t>
  </si>
  <si>
    <t>Nově uzavřené licenční smlouvy, smluvní výzkum, konzultace, poradentství a placené vzdělávací kurzy pro zaměstnance subjektů aplikační sféry</t>
  </si>
  <si>
    <t>Souhrnné informace k tab. 2.5</t>
  </si>
  <si>
    <t>Souhrnné informace k tab. 2.4</t>
  </si>
  <si>
    <t>Souhrnné informace k tab. 2.3</t>
  </si>
  <si>
    <t>Zájem o studium na vysoké škole (počet přihlášek do bakalářských, magisterských, navazujících magisterských a doktorských studijních programů podle fakult, případně jiných součástí uskutečňujících akreditovaný studijní program nebo jeho část a podle skupin KKOV, počty uchazečů (tzn. počet fyzických osob), počet přijetí a počet zápisů ke studiu). Vykazují se údaje o přijímacím řízení vč. zahraničních uchazečů. V případě počtu „přijetí“ a „zápisů“ se nejedná o počty fyzických osob, tzn. jedna osoba přijatá/zapsaná na více studií vstupuje do tabulky právě tolikrát, kolikrát byla přijata/zapsána. Rozhodným obdobím je kalendářní rok zápisu do studia (2016), tj. přihlášky ke studiu a přijatí/zapsaní studenti vztahující se k zápisům ke studiu proběhlým v roce 2016. 
Jeden uchazeč může být vykázán za více fakult či součástí VŠ. Údaje za VŠ celkem nejsou součtem údajů z fakult, ale odráží reálný stav zájmu o danou VŠ!
Vyhláška č. 277/2016 Sb. o předávání statistických údajů vysokými školami - k dispozici na tomto odkazu: http://www.msmt.cz/vzdelavani/vysoke-skolstvi/legislativa</t>
  </si>
  <si>
    <t xml:space="preserve">Počty docentů a profesorů jmenovaných v daném roce s uvedením jejich průměrného věku. Vykazují se fyzické osoby. Zahrnuty jsou habilitace a profesorská řízení, které proběhly v daném kalendářním roce na dané VŠ (tzn. veškeré osoby, které byly jmenovány na dané VŠ, bez ohledu na to, zda kmenově spadají pod tuto VŠ) a dále z toho počet na dané VŠ nově jmenovaných docentů a profesorů, kteří současně kmenově spadají pod tuto VŠ. Dále se uvádějí počty docentů a profesorů kměnově spadající pod danou VŠ, kteří byli jmenováni na jiné VŠ. 
Kmenovým zaměstnancem se pro účely této tabulky rozumí takový, který splní alespoň jednu z následujících podmínek:
 - rozsah jejo úvazku je na dané VŠ nejvyšší z jeho dalších případných úvazků na jiných VŠ;
 - rozsah jeho úvazku na dané VŠ je roven alespoň 0,8. </t>
  </si>
  <si>
    <t>Počty akreditovaných studijních oborů, které mají ve své obsahové náplni povinné absolvování odborné praxe po dobu celkově (tedy v součtu) alespoň 1 měsíce (1 měsíc = 160 pracovních hodin) za celé studium. Vykazují se počty studijních oborů k 31. 12. a celkový počet studentů v těchto oborech k 31. 12.</t>
  </si>
  <si>
    <t>Mobilita studentů, akademických a ostatních pracovníků podle zemí (podle tabulky). Vykazují se počty výjezdů (u studentů, akademických a ostatních pracovníků, kteří absolvovali zahraniční pobyt) a počty příjezdů (u studentů, akademických a ostatních pracovníků, kteří přijeli na danou VŠ) uskutečněné v daném kalendářním roce. V případech výjezdů i příjezdů studentů se vykazují pobyty, jejichž celková délka trvání (tedy nikoliv pouze v průběhu daného kalendářního roku) byla delší než 2 týdny (14 dní) - započítávají se tak i pobyty, které započaly v předchozím roce. V případech výjezdů i příjezdů akademických a ostatních pracovníků se vykazují pobyty delší než 5 dní. Jsou uváděny všechny programy bez ohledu na zdroj financování. Vysoká škola bez dalšího zásahu pouze vyplní tabulku příslušnými hodnotami (nemaže země, u kterých nebyla realizována žádná mobilita).</t>
  </si>
  <si>
    <t>Tab. 7.3: Mobilita absolventů** (podíly absolvovaných studií)</t>
  </si>
  <si>
    <t>Pozn.:  ****** = Absolventskou stáží se rozumí praktická stáž v zahraničním podniku nebo organizaci v délce 2-12 měsíců, která je započatá po úspěšném absolvování studia a ukončená do jednoho roku od absolvování studia. Absolventská stáž je realizována na základě trojstranné dohody mezi studentem, vysílající vysokoškolskou institucí a přijímající organizací, institucí, podnikem.</t>
  </si>
  <si>
    <r>
      <rPr>
        <b/>
        <sz val="12"/>
        <color theme="0"/>
        <rFont val="Calibri"/>
        <family val="2"/>
        <charset val="238"/>
      </rPr>
      <t xml:space="preserve">Tab. 7.2: </t>
    </r>
    <r>
      <rPr>
        <b/>
        <sz val="14"/>
        <color theme="0"/>
        <rFont val="Calibri"/>
        <family val="2"/>
        <charset val="238"/>
      </rPr>
      <t>Mobilita studentů, akademických a ostatních pracovníků podle zemí***** (bez ohledu na zdroj financování) (vysoká škola bez dalšího zásahu pouze vyplní tabulku příslušnými hodnotami)</t>
    </r>
  </si>
  <si>
    <r>
      <rPr>
        <b/>
        <sz val="12"/>
        <color indexed="9"/>
        <rFont val="Calibri"/>
        <family val="2"/>
        <charset val="238"/>
      </rPr>
      <t xml:space="preserve">Tab. 7.1: </t>
    </r>
    <r>
      <rPr>
        <b/>
        <sz val="14"/>
        <color indexed="9"/>
        <rFont val="Calibri"/>
        <family val="2"/>
        <charset val="238"/>
      </rPr>
      <t>Zapojení vysoké školy do programů mezinárodní spolupráce (bez ohledu na zdroj financování)</t>
    </r>
  </si>
  <si>
    <t>Tab. 2.1: Akreditované studijní programy (počty)</t>
  </si>
  <si>
    <t xml:space="preserve">Tab. 2.2: Studijní programy v cizím jazyce (počty) </t>
  </si>
  <si>
    <t>Tab. 2.3: Joint/Double/Multiple Degree studijní programy realizované se zahraniční VŠ</t>
  </si>
  <si>
    <t xml:space="preserve">Tab. 2.4: Akreditované studijní programy uskutečňované společně s jinou vysokou školou nebo s veřejnou výzkumnou institucí se sídlem v ČR </t>
  </si>
  <si>
    <t>Tab. 2.5: Akreditované studijní programy uskutečňované společně s vyšší odbornou školou</t>
  </si>
  <si>
    <t xml:space="preserve">Tab. 2.6: Kurzy celoživotního vzdělávání (CŽV) na vysoké škole (počty kurzů) </t>
  </si>
  <si>
    <t xml:space="preserve">Tab. 2.7: Kurzy celoživotního vzdělávání (CŽV) na vysoké škole (počty účastníků) </t>
  </si>
  <si>
    <t xml:space="preserve">Tab. 3.1: Studenti v akreditovaných studijních programech (počty studií) </t>
  </si>
  <si>
    <t>Tab. 3.2: Studenti - samoplátci (počty studií)</t>
  </si>
  <si>
    <t>Tab. 3.3: Studijní neúspěšnost 1. ročníku studia (v %)</t>
  </si>
  <si>
    <t xml:space="preserve">Tab. 4.1: Absolventi akreditovaných studijních programů (počty absolvovaných studií) </t>
  </si>
  <si>
    <t xml:space="preserve">Tab. 5.1: Zájem o studium na vysoké škole </t>
  </si>
  <si>
    <t>Tab. 6.1: Akademičtí a vědečtí pracovníci a ostatní zaměstnanci celkem (přepočtené počty)</t>
  </si>
  <si>
    <t xml:space="preserve">Tab. 6.2: Věková struktura akademických a vědeckých pracovníků (počty fyzických osob) </t>
  </si>
  <si>
    <t xml:space="preserve">Tab. 6.3: Počty akademických a vědeckých pracovníků podle rozsahu pracovních úvazků a nejvyšší dosažené kvalifikace (počty fyzických osob) </t>
  </si>
  <si>
    <t xml:space="preserve">Tab. 6.4: Akademičtí a vědečtí pracovníci s cizím státním občanstvím (počty fyzických osob) </t>
  </si>
  <si>
    <t xml:space="preserve">Tab. 6.5: Nově jmenovaní docenti a profesoři (počty) </t>
  </si>
  <si>
    <t xml:space="preserve">Tab. 12.1: Ubytování, stravování </t>
  </si>
  <si>
    <t xml:space="preserve">Tab. 12.2: Vysokoškolské knihovny </t>
  </si>
  <si>
    <t xml:space="preserve">Tab. 12.3: Institucionální plán vysoké školy v roce 2016 (pouze veřejné vysoké školy) </t>
  </si>
  <si>
    <t>Tab. 7.1: Zapojení vysoké školy do programů mezinárodní spolupráce (bez ohledu na zdroj financování)</t>
  </si>
  <si>
    <t>Tab. 7.2: Mobilita studentů, akademických a ostatních pracovníků podle zemí (bez ohledu na zdroj financování) (vysoká škola bez dalšího zásahu pouze vyplní tabulku příslušnými hodnotami)</t>
  </si>
  <si>
    <t>Tab. 7.3: Mobilita absolventů (podíly absolvovaných studií)</t>
  </si>
  <si>
    <t>Tab. 8.1:  Konference (spolu)pořádané vysokou školou (počty)</t>
  </si>
  <si>
    <t>Tab. 8.2: Odborníci z aplikační sféry podílející se na výuce a na praxi v akreditovaných studijních programech (počty)</t>
  </si>
  <si>
    <t>Tab. 8.3: Studijní obory, které mají ve své obsahové náplni povinné absolvování odborné praxe po dobu alespoň 1 měsíce (počty)</t>
  </si>
  <si>
    <t>Tab. 8.4: Transfer znalostí a výsledků výzkumu do praxe</t>
  </si>
  <si>
    <t>Fakulta umění a designu</t>
  </si>
  <si>
    <t>Univerzita J. E. Purkyně</t>
  </si>
  <si>
    <t>Ubytovací stipendium</t>
  </si>
  <si>
    <t>Sociální stipendium</t>
  </si>
  <si>
    <t>Mimořádné stipendium TA 8</t>
  </si>
  <si>
    <t>Mimořádné stipendium TA 16</t>
  </si>
  <si>
    <t>Mimořádné stipendium TA 15</t>
  </si>
  <si>
    <t>Mimořádné stipendium TA 4</t>
  </si>
  <si>
    <t>Mimořádné stipendium TA 34</t>
  </si>
  <si>
    <t>Mimořádné stipendium zahraniční studenti TA 2</t>
  </si>
  <si>
    <t>Mimořádné stipendium TA 1</t>
  </si>
  <si>
    <t>Prospěchové stipendium TA 1</t>
  </si>
  <si>
    <t>Doktorské stipendium TA 1</t>
  </si>
  <si>
    <t>Částa v Kč</t>
  </si>
  <si>
    <r>
      <rPr>
        <b/>
        <sz val="12"/>
        <color indexed="9"/>
        <rFont val="Calibri"/>
        <family val="2"/>
        <charset val="238"/>
      </rPr>
      <t xml:space="preserve">Tab. 3.4: </t>
    </r>
    <r>
      <rPr>
        <b/>
        <sz val="14"/>
        <color indexed="9"/>
        <rFont val="Calibri"/>
        <family val="2"/>
        <charset val="238"/>
      </rPr>
      <t xml:space="preserve">Stipendia studentům podle účelu stipendia 
</t>
    </r>
    <r>
      <rPr>
        <b/>
        <sz val="14"/>
        <color theme="0"/>
        <rFont val="Calibri"/>
        <family val="2"/>
        <charset val="238"/>
      </rPr>
      <t>(počty fyzických osob</t>
    </r>
    <r>
      <rPr>
        <b/>
        <sz val="14"/>
        <color indexed="9"/>
        <rFont val="Calibri"/>
        <family val="2"/>
        <charset val="238"/>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</si>
</sst>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Kč&quot;_-;\-* #,##0.00\ &quot;Kč&quot;_-;_-* &quot;-&quot;??\ &quot;Kč&quot;_-;_-@_-"/>
    <numFmt numFmtId="43" formatCode="_-* #,##0.00\ _K_č_-;\-* #,##0.00\ _K_č_-;_-* &quot;-&quot;??\ _K_č_-;_-@_-"/>
    <numFmt numFmtId="164" formatCode="_-* #,##0\ &quot;Kč&quot;_-;\-* #,##0\ &quot;Kč&quot;_-;_-* &quot;-&quot;??\ &quot;Kč&quot;_-;_-@_-"/>
  </numFmts>
  <fonts count="33" x14ac:knownFonts="1">
    <font>
      <sz val="11"/>
      <color theme="1"/>
      <name val="Calibri"/>
      <family val="2"/>
      <charset val="238"/>
      <scheme val="minor"/>
    </font>
    <font>
      <sz val="10"/>
      <name val="Arial"/>
      <family val="2"/>
      <charset val="238"/>
    </font>
    <font>
      <b/>
      <sz val="14"/>
      <color indexed="9"/>
      <name val="Calibri"/>
      <family val="2"/>
      <charset val="238"/>
    </font>
    <font>
      <b/>
      <sz val="12"/>
      <color indexed="9"/>
      <name val="Calibri"/>
      <family val="2"/>
      <charset val="238"/>
    </font>
    <font>
      <sz val="10"/>
      <color theme="1"/>
      <name val="Times New Roman"/>
      <family val="2"/>
      <charset val="238"/>
    </font>
    <font>
      <sz val="10"/>
      <color theme="1"/>
      <name val="Calibri"/>
      <family val="2"/>
      <charset val="238"/>
      <scheme val="minor"/>
    </font>
    <font>
      <b/>
      <sz val="10"/>
      <color theme="1"/>
      <name val="Calibri"/>
      <family val="2"/>
      <charset val="238"/>
      <scheme val="minor"/>
    </font>
    <font>
      <b/>
      <i/>
      <sz val="10"/>
      <color theme="1"/>
      <name val="Calibri"/>
      <family val="2"/>
      <charset val="238"/>
      <scheme val="minor"/>
    </font>
    <font>
      <b/>
      <sz val="14"/>
      <color theme="0"/>
      <name val="Calibri"/>
      <family val="2"/>
      <charset val="238"/>
      <scheme val="minor"/>
    </font>
    <font>
      <b/>
      <sz val="12"/>
      <color theme="0"/>
      <name val="Calibri"/>
      <family val="2"/>
      <charset val="238"/>
      <scheme val="minor"/>
    </font>
    <font>
      <b/>
      <sz val="10"/>
      <name val="Calibri"/>
      <family val="2"/>
      <charset val="238"/>
      <scheme val="minor"/>
    </font>
    <font>
      <b/>
      <sz val="11"/>
      <name val="Calibri"/>
      <family val="2"/>
      <charset val="238"/>
      <scheme val="minor"/>
    </font>
    <font>
      <sz val="11"/>
      <color rgb="FFFF0000"/>
      <name val="Calibri"/>
      <family val="2"/>
      <charset val="238"/>
      <scheme val="minor"/>
    </font>
    <font>
      <sz val="10"/>
      <color rgb="FFFF0000"/>
      <name val="Calibri"/>
      <family val="2"/>
      <charset val="238"/>
      <scheme val="minor"/>
    </font>
    <font>
      <sz val="11"/>
      <name val="Calibri"/>
      <family val="2"/>
      <charset val="238"/>
      <scheme val="minor"/>
    </font>
    <font>
      <b/>
      <sz val="10"/>
      <color rgb="FFFF0000"/>
      <name val="Calibri"/>
      <family val="2"/>
      <charset val="238"/>
      <scheme val="minor"/>
    </font>
    <font>
      <sz val="10"/>
      <name val="Calibri"/>
      <family val="2"/>
      <charset val="238"/>
      <scheme val="minor"/>
    </font>
    <font>
      <b/>
      <i/>
      <sz val="11"/>
      <color rgb="FFFF0000"/>
      <name val="Calibri"/>
      <family val="2"/>
      <charset val="238"/>
      <scheme val="minor"/>
    </font>
    <font>
      <b/>
      <i/>
      <sz val="11"/>
      <color rgb="FFFF0000"/>
      <name val="Times New Roman"/>
      <family val="1"/>
      <charset val="238"/>
    </font>
    <font>
      <i/>
      <sz val="11"/>
      <color theme="1"/>
      <name val="Times New Roman"/>
      <family val="1"/>
      <charset val="238"/>
    </font>
    <font>
      <i/>
      <sz val="11"/>
      <color rgb="FFFF0000"/>
      <name val="Times New Roman"/>
      <family val="1"/>
      <charset val="238"/>
    </font>
    <font>
      <b/>
      <sz val="14"/>
      <color theme="0"/>
      <name val="Calibri"/>
      <family val="2"/>
      <charset val="238"/>
    </font>
    <font>
      <b/>
      <sz val="12"/>
      <color rgb="FF00B0F0"/>
      <name val="Calibri"/>
      <family val="2"/>
      <charset val="238"/>
      <scheme val="minor"/>
    </font>
    <font>
      <b/>
      <sz val="14"/>
      <name val="Calibri"/>
      <family val="2"/>
      <charset val="238"/>
    </font>
    <font>
      <b/>
      <sz val="14"/>
      <name val="Calibri"/>
      <family val="2"/>
      <charset val="238"/>
      <scheme val="minor"/>
    </font>
    <font>
      <b/>
      <sz val="11"/>
      <color theme="1"/>
      <name val="Calibri"/>
      <family val="2"/>
      <charset val="238"/>
      <scheme val="minor"/>
    </font>
    <font>
      <b/>
      <sz val="12"/>
      <color theme="0"/>
      <name val="Calibri"/>
      <family val="2"/>
      <charset val="238"/>
    </font>
    <font>
      <b/>
      <i/>
      <sz val="10"/>
      <name val="Calibri"/>
      <family val="2"/>
      <charset val="238"/>
      <scheme val="minor"/>
    </font>
    <font>
      <sz val="10"/>
      <color indexed="8"/>
      <name val="Calibri"/>
      <family val="2"/>
      <charset val="238"/>
    </font>
    <font>
      <b/>
      <sz val="10"/>
      <color indexed="8"/>
      <name val="Calibri"/>
      <family val="2"/>
      <charset val="238"/>
    </font>
    <font>
      <vertAlign val="superscript"/>
      <sz val="10"/>
      <color theme="1"/>
      <name val="Calibri"/>
      <family val="2"/>
      <charset val="238"/>
    </font>
    <font>
      <sz val="10"/>
      <name val="Arial CE"/>
      <charset val="238"/>
    </font>
    <font>
      <sz val="11"/>
      <color theme="1"/>
      <name val="Calibri"/>
      <family val="2"/>
      <charset val="238"/>
      <scheme val="minor"/>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0" tint="-0.499984740745262"/>
        <bgColor indexed="64"/>
      </patternFill>
    </fill>
  </fills>
  <borders count="67">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diagonalUp="1" diagonalDown="1">
      <left style="thin">
        <color auto="1"/>
      </left>
      <right style="thin">
        <color auto="1"/>
      </right>
      <top style="thin">
        <color auto="1"/>
      </top>
      <bottom style="thin">
        <color auto="1"/>
      </bottom>
      <diagonal style="thin">
        <color auto="1"/>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style="medium">
        <color auto="1"/>
      </right>
      <top/>
      <bottom style="thin">
        <color auto="1"/>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thin">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style="thin">
        <color auto="1"/>
      </left>
      <right style="medium">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medium">
        <color auto="1"/>
      </top>
      <bottom/>
      <diagonal/>
    </border>
    <border>
      <left style="medium">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medium">
        <color auto="1"/>
      </left>
      <right/>
      <top style="thin">
        <color auto="1"/>
      </top>
      <bottom/>
      <diagonal/>
    </border>
    <border>
      <left style="medium">
        <color auto="1"/>
      </left>
      <right style="medium">
        <color auto="1"/>
      </right>
      <top style="thin">
        <color auto="1"/>
      </top>
      <bottom style="thin">
        <color auto="1"/>
      </bottom>
      <diagonal/>
    </border>
    <border>
      <left style="medium">
        <color auto="1"/>
      </left>
      <right style="medium">
        <color auto="1"/>
      </right>
      <top/>
      <bottom style="thin">
        <color auto="1"/>
      </bottom>
      <diagonal/>
    </border>
    <border>
      <left style="medium">
        <color auto="1"/>
      </left>
      <right/>
      <top style="medium">
        <color auto="1"/>
      </top>
      <bottom/>
      <diagonal/>
    </border>
    <border>
      <left/>
      <right style="medium">
        <color auto="1"/>
      </right>
      <top style="medium">
        <color auto="1"/>
      </top>
      <bottom/>
      <diagonal/>
    </border>
    <border diagonalUp="1" diagonalDown="1">
      <left style="thin">
        <color auto="1"/>
      </left>
      <right style="thin">
        <color auto="1"/>
      </right>
      <top style="thin">
        <color auto="1"/>
      </top>
      <bottom style="medium">
        <color auto="1"/>
      </bottom>
      <diagonal style="thin">
        <color auto="1"/>
      </diagonal>
    </border>
    <border>
      <left style="medium">
        <color auto="1"/>
      </left>
      <right style="thin">
        <color auto="1"/>
      </right>
      <top style="medium">
        <color auto="1"/>
      </top>
      <bottom style="medium">
        <color auto="1"/>
      </bottom>
      <diagonal/>
    </border>
    <border>
      <left/>
      <right/>
      <top style="thin">
        <color auto="1"/>
      </top>
      <bottom/>
      <diagonal/>
    </border>
    <border>
      <left style="medium">
        <color auto="1"/>
      </left>
      <right style="medium">
        <color auto="1"/>
      </right>
      <top style="medium">
        <color auto="1"/>
      </top>
      <bottom/>
      <diagonal/>
    </border>
    <border>
      <left style="medium">
        <color auto="1"/>
      </left>
      <right style="medium">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diagonalUp="1" diagonalDown="1">
      <left style="thin">
        <color auto="1"/>
      </left>
      <right style="medium">
        <color auto="1"/>
      </right>
      <top style="thin">
        <color auto="1"/>
      </top>
      <bottom style="thin">
        <color auto="1"/>
      </bottom>
      <diagonal style="thin">
        <color auto="1"/>
      </diagonal>
    </border>
  </borders>
  <cellStyleXfs count="6">
    <xf numFmtId="0" fontId="0" fillId="0" borderId="0"/>
    <xf numFmtId="0" fontId="4" fillId="0" borderId="0"/>
    <xf numFmtId="0" fontId="1" fillId="0" borderId="0"/>
    <xf numFmtId="43" fontId="1" fillId="0" borderId="0" applyFont="0" applyFill="0" applyBorder="0" applyAlignment="0" applyProtection="0"/>
    <xf numFmtId="0" fontId="31" fillId="0" borderId="0"/>
    <xf numFmtId="44" fontId="32" fillId="0" borderId="0" applyFont="0" applyFill="0" applyBorder="0" applyAlignment="0" applyProtection="0"/>
  </cellStyleXfs>
  <cellXfs count="425">
    <xf numFmtId="0" fontId="0" fillId="0" borderId="0" xfId="0"/>
    <xf numFmtId="0" fontId="5" fillId="0" borderId="0" xfId="0" applyFont="1"/>
    <xf numFmtId="0" fontId="5" fillId="0" borderId="0" xfId="0" applyFont="1" applyAlignment="1">
      <alignment wrapText="1"/>
    </xf>
    <xf numFmtId="0" fontId="5" fillId="0" borderId="0" xfId="0" applyFont="1" applyAlignment="1">
      <alignment horizontal="right"/>
    </xf>
    <xf numFmtId="0" fontId="5" fillId="0" borderId="0" xfId="0" applyFont="1" applyAlignment="1"/>
    <xf numFmtId="0" fontId="6" fillId="0" borderId="0" xfId="0" applyFont="1" applyAlignment="1">
      <alignment wrapText="1"/>
    </xf>
    <xf numFmtId="0" fontId="7" fillId="0" borderId="0" xfId="0" applyFont="1"/>
    <xf numFmtId="0" fontId="6" fillId="0" borderId="1" xfId="0" applyFont="1" applyBorder="1" applyAlignment="1">
      <alignment wrapText="1"/>
    </xf>
    <xf numFmtId="0" fontId="6" fillId="0" borderId="1" xfId="0" applyFont="1" applyBorder="1" applyAlignment="1">
      <alignment horizontal="right" wrapText="1"/>
    </xf>
    <xf numFmtId="0" fontId="5" fillId="0" borderId="1" xfId="0" applyFont="1" applyBorder="1" applyAlignment="1">
      <alignment wrapText="1"/>
    </xf>
    <xf numFmtId="49" fontId="5" fillId="0" borderId="1" xfId="0" applyNumberFormat="1" applyFont="1" applyBorder="1" applyAlignment="1">
      <alignment horizontal="right"/>
    </xf>
    <xf numFmtId="0" fontId="5" fillId="0" borderId="1" xfId="0" applyFont="1" applyBorder="1"/>
    <xf numFmtId="0" fontId="5" fillId="0" borderId="1" xfId="0" applyNumberFormat="1" applyFont="1" applyBorder="1" applyAlignment="1">
      <alignment horizontal="right"/>
    </xf>
    <xf numFmtId="0" fontId="6" fillId="2" borderId="1" xfId="0" applyFont="1" applyFill="1" applyBorder="1" applyAlignment="1">
      <alignment horizontal="right" wrapText="1"/>
    </xf>
    <xf numFmtId="0" fontId="6" fillId="3" borderId="1" xfId="0" applyFont="1" applyFill="1" applyBorder="1" applyAlignment="1">
      <alignment wrapText="1"/>
    </xf>
    <xf numFmtId="0" fontId="5" fillId="3" borderId="1" xfId="0" applyFont="1" applyFill="1" applyBorder="1"/>
    <xf numFmtId="0" fontId="6" fillId="0" borderId="2" xfId="0" applyFont="1" applyBorder="1" applyAlignment="1">
      <alignment wrapText="1"/>
    </xf>
    <xf numFmtId="0" fontId="6" fillId="3" borderId="3" xfId="0" applyFont="1" applyFill="1" applyBorder="1" applyAlignment="1">
      <alignment wrapText="1"/>
    </xf>
    <xf numFmtId="0" fontId="6" fillId="2" borderId="2" xfId="0" applyFont="1" applyFill="1" applyBorder="1" applyAlignment="1">
      <alignment wrapText="1"/>
    </xf>
    <xf numFmtId="0" fontId="5" fillId="3" borderId="3" xfId="0" applyFont="1" applyFill="1" applyBorder="1" applyAlignment="1">
      <alignment wrapText="1"/>
    </xf>
    <xf numFmtId="0" fontId="5" fillId="0" borderId="2" xfId="0" applyFont="1" applyBorder="1" applyAlignment="1">
      <alignment wrapText="1"/>
    </xf>
    <xf numFmtId="0" fontId="5" fillId="3" borderId="3" xfId="0" applyFont="1" applyFill="1" applyBorder="1"/>
    <xf numFmtId="0" fontId="5" fillId="3" borderId="4" xfId="0" applyFont="1" applyFill="1" applyBorder="1"/>
    <xf numFmtId="0" fontId="5" fillId="3" borderId="6" xfId="0" applyFont="1" applyFill="1" applyBorder="1" applyAlignment="1">
      <alignment wrapText="1"/>
    </xf>
    <xf numFmtId="0" fontId="5" fillId="0" borderId="7" xfId="0" applyFont="1" applyBorder="1" applyAlignment="1">
      <alignment wrapText="1"/>
    </xf>
    <xf numFmtId="0" fontId="6" fillId="3" borderId="10" xfId="0" applyFont="1" applyFill="1" applyBorder="1" applyAlignment="1">
      <alignment wrapText="1"/>
    </xf>
    <xf numFmtId="0" fontId="6" fillId="3" borderId="11" xfId="0" applyNumberFormat="1" applyFont="1" applyFill="1" applyBorder="1" applyAlignment="1">
      <alignment horizontal="right"/>
    </xf>
    <xf numFmtId="0" fontId="5" fillId="3" borderId="11" xfId="0" applyFont="1" applyFill="1" applyBorder="1"/>
    <xf numFmtId="0" fontId="6" fillId="3" borderId="2" xfId="0" applyFont="1" applyFill="1" applyBorder="1" applyAlignment="1">
      <alignment wrapText="1"/>
    </xf>
    <xf numFmtId="0" fontId="6" fillId="3" borderId="1" xfId="0" applyFont="1" applyFill="1" applyBorder="1" applyAlignment="1">
      <alignment horizontal="right" wrapText="1"/>
    </xf>
    <xf numFmtId="0" fontId="5" fillId="0" borderId="1" xfId="0" applyFont="1" applyBorder="1" applyAlignment="1">
      <alignment horizontal="right"/>
    </xf>
    <xf numFmtId="0" fontId="5" fillId="0" borderId="3" xfId="0" applyFont="1" applyBorder="1"/>
    <xf numFmtId="0" fontId="6" fillId="0" borderId="3" xfId="0" applyFont="1" applyBorder="1" applyAlignment="1">
      <alignment wrapText="1"/>
    </xf>
    <xf numFmtId="0" fontId="6" fillId="4" borderId="2" xfId="0" applyFont="1" applyFill="1" applyBorder="1" applyAlignment="1">
      <alignment wrapText="1"/>
    </xf>
    <xf numFmtId="0" fontId="7" fillId="2" borderId="1" xfId="0" applyFont="1" applyFill="1" applyBorder="1" applyAlignment="1"/>
    <xf numFmtId="0" fontId="7" fillId="4" borderId="1" xfId="0" applyFont="1" applyFill="1" applyBorder="1" applyAlignment="1"/>
    <xf numFmtId="0" fontId="7" fillId="4" borderId="1" xfId="0" applyFont="1" applyFill="1" applyBorder="1" applyAlignment="1">
      <alignment horizontal="center"/>
    </xf>
    <xf numFmtId="0" fontId="5" fillId="2" borderId="3" xfId="0" applyFont="1" applyFill="1" applyBorder="1" applyAlignment="1"/>
    <xf numFmtId="0" fontId="5" fillId="0" borderId="3" xfId="0" applyFont="1" applyBorder="1" applyAlignment="1"/>
    <xf numFmtId="0" fontId="5" fillId="4" borderId="3" xfId="0" applyFont="1" applyFill="1" applyBorder="1"/>
    <xf numFmtId="0" fontId="5" fillId="3" borderId="1" xfId="0" applyFont="1" applyFill="1" applyBorder="1" applyAlignment="1">
      <alignment wrapText="1"/>
    </xf>
    <xf numFmtId="0" fontId="5" fillId="2" borderId="3" xfId="0" applyFont="1" applyFill="1" applyBorder="1" applyAlignment="1">
      <alignment wrapText="1"/>
    </xf>
    <xf numFmtId="0" fontId="7" fillId="2" borderId="1" xfId="0" applyFont="1" applyFill="1" applyBorder="1" applyAlignment="1">
      <alignment horizontal="right" wrapText="1"/>
    </xf>
    <xf numFmtId="0" fontId="5" fillId="0" borderId="0" xfId="0" applyFont="1" applyAlignment="1">
      <alignment horizontal="right" wrapText="1"/>
    </xf>
    <xf numFmtId="0" fontId="6" fillId="3" borderId="4" xfId="0" applyFont="1" applyFill="1" applyBorder="1" applyAlignment="1">
      <alignment wrapText="1"/>
    </xf>
    <xf numFmtId="0" fontId="6" fillId="0" borderId="3" xfId="0" applyFont="1" applyBorder="1" applyAlignment="1">
      <alignment horizontal="right" wrapText="1"/>
    </xf>
    <xf numFmtId="0" fontId="6" fillId="0" borderId="10" xfId="0" applyFont="1" applyBorder="1" applyAlignment="1">
      <alignment wrapText="1"/>
    </xf>
    <xf numFmtId="0" fontId="6" fillId="3" borderId="3" xfId="0" applyFont="1" applyFill="1" applyBorder="1" applyAlignment="1">
      <alignment horizontal="center" wrapText="1"/>
    </xf>
    <xf numFmtId="0" fontId="7" fillId="2" borderId="15" xfId="0" applyFont="1" applyFill="1" applyBorder="1" applyAlignment="1">
      <alignment horizontal="right"/>
    </xf>
    <xf numFmtId="0" fontId="6" fillId="0" borderId="11" xfId="0" applyFont="1" applyBorder="1" applyAlignment="1">
      <alignment horizontal="right" wrapText="1"/>
    </xf>
    <xf numFmtId="0" fontId="6" fillId="0" borderId="11" xfId="0" applyFont="1" applyBorder="1" applyAlignment="1">
      <alignment wrapText="1"/>
    </xf>
    <xf numFmtId="0" fontId="6" fillId="2" borderId="14" xfId="0" applyFont="1" applyFill="1" applyBorder="1" applyAlignment="1">
      <alignment wrapText="1"/>
    </xf>
    <xf numFmtId="0" fontId="6" fillId="2" borderId="15" xfId="0" applyFont="1" applyFill="1" applyBorder="1" applyAlignment="1">
      <alignment horizontal="right" wrapText="1"/>
    </xf>
    <xf numFmtId="0" fontId="6" fillId="0" borderId="11" xfId="0" applyFont="1" applyBorder="1" applyAlignment="1">
      <alignment horizontal="center" wrapText="1"/>
    </xf>
    <xf numFmtId="0" fontId="6" fillId="0" borderId="0" xfId="0" applyFont="1" applyFill="1" applyBorder="1" applyAlignment="1">
      <alignment wrapText="1"/>
    </xf>
    <xf numFmtId="0" fontId="5" fillId="0" borderId="0" xfId="0" applyFont="1" applyFill="1" applyBorder="1"/>
    <xf numFmtId="0" fontId="5" fillId="0" borderId="0" xfId="0" applyFont="1" applyFill="1"/>
    <xf numFmtId="0" fontId="6" fillId="0" borderId="2" xfId="0" applyFont="1" applyBorder="1" applyAlignment="1">
      <alignment vertical="center" wrapText="1"/>
    </xf>
    <xf numFmtId="0" fontId="6" fillId="0" borderId="1" xfId="0" applyFont="1" applyBorder="1" applyAlignment="1">
      <alignment horizontal="right" vertical="center" wrapText="1"/>
    </xf>
    <xf numFmtId="0" fontId="6" fillId="3" borderId="3" xfId="0" applyFont="1" applyFill="1" applyBorder="1" applyAlignment="1">
      <alignment horizontal="center" vertical="center" wrapText="1"/>
    </xf>
    <xf numFmtId="0" fontId="12" fillId="0" borderId="0" xfId="0" applyFont="1" applyAlignment="1">
      <alignment vertical="center" wrapText="1"/>
    </xf>
    <xf numFmtId="0" fontId="6" fillId="3" borderId="7" xfId="0" applyFont="1" applyFill="1" applyBorder="1" applyAlignment="1">
      <alignment wrapText="1"/>
    </xf>
    <xf numFmtId="0" fontId="7" fillId="2" borderId="5" xfId="0" applyFont="1" applyFill="1" applyBorder="1" applyAlignment="1"/>
    <xf numFmtId="0" fontId="10" fillId="0" borderId="1" xfId="0" applyFont="1" applyFill="1" applyBorder="1" applyAlignment="1">
      <alignment horizontal="center" vertical="center" wrapText="1"/>
    </xf>
    <xf numFmtId="0" fontId="15" fillId="0" borderId="0" xfId="0" applyFont="1" applyAlignment="1">
      <alignment wrapText="1"/>
    </xf>
    <xf numFmtId="0" fontId="12" fillId="0" borderId="0" xfId="0" applyFont="1" applyAlignment="1">
      <alignment vertical="top" wrapText="1"/>
    </xf>
    <xf numFmtId="0" fontId="0" fillId="0" borderId="0" xfId="0" applyFont="1"/>
    <xf numFmtId="0" fontId="0" fillId="0" borderId="0" xfId="0" applyFont="1" applyFill="1" applyAlignment="1">
      <alignment vertical="center" wrapText="1"/>
    </xf>
    <xf numFmtId="0" fontId="5" fillId="0" borderId="0" xfId="0" applyFont="1" applyFill="1" applyAlignment="1"/>
    <xf numFmtId="0" fontId="6" fillId="0" borderId="2" xfId="0" applyFont="1" applyFill="1" applyBorder="1" applyAlignment="1">
      <alignment wrapText="1"/>
    </xf>
    <xf numFmtId="0" fontId="13" fillId="0" borderId="0" xfId="0" applyFont="1"/>
    <xf numFmtId="0" fontId="19" fillId="0" borderId="0" xfId="0" applyFont="1" applyAlignment="1">
      <alignment horizontal="right"/>
    </xf>
    <xf numFmtId="0" fontId="18" fillId="0" borderId="0" xfId="0" applyFont="1" applyAlignment="1"/>
    <xf numFmtId="0" fontId="17" fillId="0" borderId="0" xfId="0" applyFont="1"/>
    <xf numFmtId="0" fontId="6" fillId="3" borderId="22" xfId="0" applyFont="1" applyFill="1" applyBorder="1" applyAlignment="1">
      <alignment wrapText="1"/>
    </xf>
    <xf numFmtId="0" fontId="6" fillId="3" borderId="24" xfId="0" applyFont="1" applyFill="1" applyBorder="1" applyAlignment="1">
      <alignment horizontal="right" wrapText="1"/>
    </xf>
    <xf numFmtId="0" fontId="5" fillId="0" borderId="3" xfId="0" applyFont="1" applyBorder="1" applyAlignment="1">
      <alignment horizontal="right"/>
    </xf>
    <xf numFmtId="0" fontId="5" fillId="0" borderId="2" xfId="0" applyFont="1" applyBorder="1" applyAlignment="1"/>
    <xf numFmtId="0" fontId="6" fillId="3" borderId="3" xfId="0" applyFont="1" applyFill="1" applyBorder="1" applyAlignment="1">
      <alignment horizontal="right" wrapText="1"/>
    </xf>
    <xf numFmtId="0" fontId="13" fillId="0" borderId="0" xfId="0" applyFont="1" applyFill="1" applyAlignment="1">
      <alignment vertical="top" wrapText="1"/>
    </xf>
    <xf numFmtId="0" fontId="6" fillId="0" borderId="22" xfId="0" applyFont="1" applyBorder="1" applyAlignment="1">
      <alignment wrapText="1"/>
    </xf>
    <xf numFmtId="0" fontId="11" fillId="3" borderId="1" xfId="0" applyFont="1" applyFill="1" applyBorder="1" applyAlignment="1">
      <alignment horizontal="left" vertical="top" wrapText="1"/>
    </xf>
    <xf numFmtId="0" fontId="14" fillId="3" borderId="1" xfId="0" applyFont="1" applyFill="1" applyBorder="1" applyAlignment="1">
      <alignment horizontal="justify" vertical="center" wrapText="1"/>
    </xf>
    <xf numFmtId="0" fontId="11" fillId="0" borderId="1" xfId="0" applyFont="1" applyFill="1" applyBorder="1" applyAlignment="1">
      <alignment horizontal="left" vertical="top" wrapText="1"/>
    </xf>
    <xf numFmtId="0" fontId="17" fillId="0" borderId="0" xfId="0" applyFont="1" applyAlignment="1">
      <alignment horizontal="left" vertical="center"/>
    </xf>
    <xf numFmtId="0" fontId="6" fillId="0" borderId="13" xfId="0" applyFont="1" applyBorder="1" applyAlignment="1">
      <alignment wrapText="1"/>
    </xf>
    <xf numFmtId="0" fontId="22" fillId="0" borderId="0" xfId="0" applyFont="1" applyFill="1" applyAlignment="1">
      <alignment wrapText="1"/>
    </xf>
    <xf numFmtId="0" fontId="14" fillId="0" borderId="0" xfId="0" applyFont="1" applyFill="1" applyBorder="1" applyAlignment="1">
      <alignment horizontal="left" wrapText="1"/>
    </xf>
    <xf numFmtId="0" fontId="15" fillId="0" borderId="0" xfId="0" applyFont="1" applyAlignment="1"/>
    <xf numFmtId="0" fontId="6" fillId="3" borderId="50" xfId="0" applyFont="1" applyFill="1" applyBorder="1" applyAlignment="1">
      <alignment wrapText="1"/>
    </xf>
    <xf numFmtId="0" fontId="6" fillId="3" borderId="51" xfId="0" applyFont="1" applyFill="1" applyBorder="1" applyAlignment="1">
      <alignment wrapText="1"/>
    </xf>
    <xf numFmtId="0" fontId="6" fillId="4" borderId="49" xfId="0" applyFont="1" applyFill="1" applyBorder="1" applyAlignment="1">
      <alignment wrapText="1"/>
    </xf>
    <xf numFmtId="0" fontId="7" fillId="0" borderId="54" xfId="0" applyFont="1" applyBorder="1"/>
    <xf numFmtId="0" fontId="6" fillId="3" borderId="49" xfId="0" applyFont="1" applyFill="1" applyBorder="1" applyAlignment="1">
      <alignment wrapText="1"/>
    </xf>
    <xf numFmtId="0" fontId="6" fillId="0" borderId="0" xfId="0" applyFont="1" applyFill="1" applyAlignment="1">
      <alignment wrapText="1"/>
    </xf>
    <xf numFmtId="0" fontId="17" fillId="0" borderId="0" xfId="0" applyFont="1" applyAlignment="1"/>
    <xf numFmtId="0" fontId="24" fillId="5" borderId="1" xfId="0" applyFont="1" applyFill="1" applyBorder="1" applyAlignment="1">
      <alignment horizontal="center" vertical="center" wrapText="1"/>
    </xf>
    <xf numFmtId="0" fontId="14" fillId="0" borderId="1" xfId="0" applyFont="1" applyFill="1" applyBorder="1" applyAlignment="1">
      <alignment horizontal="left" vertical="top" wrapText="1"/>
    </xf>
    <xf numFmtId="0" fontId="14" fillId="3" borderId="1" xfId="0" applyFont="1" applyFill="1" applyBorder="1" applyAlignment="1">
      <alignment horizontal="left" vertical="top" wrapText="1"/>
    </xf>
    <xf numFmtId="0" fontId="14" fillId="0" borderId="0" xfId="0" applyFont="1" applyFill="1" applyAlignment="1">
      <alignment horizontal="left" vertical="top" wrapText="1"/>
    </xf>
    <xf numFmtId="0" fontId="11" fillId="0" borderId="0" xfId="0" applyFont="1" applyFill="1" applyAlignment="1">
      <alignment horizontal="left" vertical="top" wrapText="1"/>
    </xf>
    <xf numFmtId="0" fontId="6" fillId="0" borderId="0" xfId="0" applyFont="1" applyBorder="1" applyAlignment="1">
      <alignment wrapText="1"/>
    </xf>
    <xf numFmtId="0" fontId="6" fillId="0" borderId="1" xfId="0" applyFont="1" applyBorder="1" applyAlignment="1">
      <alignment horizontal="center" wrapText="1"/>
    </xf>
    <xf numFmtId="0" fontId="6" fillId="0" borderId="1" xfId="0" applyFont="1" applyBorder="1" applyAlignment="1">
      <alignment horizontal="center" wrapText="1"/>
    </xf>
    <xf numFmtId="0" fontId="6" fillId="0" borderId="18" xfId="0" applyFont="1" applyBorder="1" applyAlignment="1">
      <alignment horizontal="center" wrapText="1"/>
    </xf>
    <xf numFmtId="0" fontId="6" fillId="0" borderId="8" xfId="0" applyFont="1" applyBorder="1" applyAlignment="1">
      <alignment horizontal="center" wrapText="1"/>
    </xf>
    <xf numFmtId="0" fontId="6" fillId="0" borderId="1" xfId="1" applyFont="1" applyBorder="1" applyAlignment="1">
      <alignment horizontal="center" wrapText="1"/>
    </xf>
    <xf numFmtId="0" fontId="7" fillId="2" borderId="3" xfId="0" applyFont="1" applyFill="1" applyBorder="1" applyAlignment="1">
      <alignment horizontal="right" wrapText="1"/>
    </xf>
    <xf numFmtId="0" fontId="6" fillId="0" borderId="3" xfId="0" applyFont="1" applyBorder="1" applyAlignment="1">
      <alignment horizontal="center" wrapText="1"/>
    </xf>
    <xf numFmtId="0" fontId="7" fillId="2" borderId="2" xfId="0" applyFont="1" applyFill="1" applyBorder="1" applyAlignment="1">
      <alignment wrapText="1"/>
    </xf>
    <xf numFmtId="0" fontId="5" fillId="0" borderId="1" xfId="0" applyFont="1" applyFill="1" applyBorder="1" applyAlignment="1"/>
    <xf numFmtId="0" fontId="5" fillId="0" borderId="1" xfId="0" applyFont="1" applyFill="1" applyBorder="1" applyAlignment="1">
      <alignment wrapText="1"/>
    </xf>
    <xf numFmtId="0" fontId="7" fillId="4" borderId="13" xfId="0" applyFont="1" applyFill="1" applyBorder="1" applyAlignment="1">
      <alignment horizontal="right" wrapText="1"/>
    </xf>
    <xf numFmtId="0" fontId="5" fillId="0" borderId="2" xfId="1" applyFont="1" applyBorder="1" applyAlignment="1">
      <alignment wrapText="1"/>
    </xf>
    <xf numFmtId="0" fontId="6" fillId="0" borderId="11" xfId="0" applyFont="1" applyFill="1" applyBorder="1" applyAlignment="1">
      <alignment horizontal="center" wrapText="1"/>
    </xf>
    <xf numFmtId="0" fontId="6" fillId="3" borderId="4" xfId="0" applyFont="1" applyFill="1" applyBorder="1" applyAlignment="1">
      <alignment horizontal="center" wrapText="1"/>
    </xf>
    <xf numFmtId="0" fontId="5" fillId="0" borderId="1" xfId="0" applyNumberFormat="1" applyFont="1" applyBorder="1" applyAlignment="1">
      <alignment horizontal="center"/>
    </xf>
    <xf numFmtId="0" fontId="6" fillId="3" borderId="59" xfId="0" applyFont="1" applyFill="1" applyBorder="1" applyAlignment="1">
      <alignment wrapText="1"/>
    </xf>
    <xf numFmtId="0" fontId="6" fillId="0" borderId="1" xfId="0" applyFont="1" applyBorder="1"/>
    <xf numFmtId="0" fontId="5" fillId="0" borderId="4" xfId="0" applyFont="1" applyBorder="1"/>
    <xf numFmtId="0" fontId="5" fillId="0" borderId="11" xfId="0" applyFont="1" applyBorder="1"/>
    <xf numFmtId="0" fontId="5" fillId="0" borderId="2" xfId="0" applyFont="1" applyBorder="1"/>
    <xf numFmtId="0" fontId="5" fillId="0" borderId="10" xfId="0" applyFont="1" applyBorder="1"/>
    <xf numFmtId="0" fontId="7" fillId="3" borderId="21" xfId="0" applyFont="1" applyFill="1" applyBorder="1"/>
    <xf numFmtId="0" fontId="7" fillId="2" borderId="14" xfId="0" applyFont="1" applyFill="1" applyBorder="1" applyAlignment="1">
      <alignment wrapText="1"/>
    </xf>
    <xf numFmtId="0" fontId="5" fillId="3" borderId="2" xfId="0" applyFont="1" applyFill="1" applyBorder="1" applyAlignment="1">
      <alignment wrapText="1"/>
    </xf>
    <xf numFmtId="0" fontId="7" fillId="2" borderId="30" xfId="0" applyFont="1" applyFill="1" applyBorder="1" applyAlignment="1"/>
    <xf numFmtId="0" fontId="7" fillId="2" borderId="31" xfId="0" applyFont="1" applyFill="1" applyBorder="1" applyAlignment="1"/>
    <xf numFmtId="0" fontId="7" fillId="2" borderId="17" xfId="0" applyFont="1" applyFill="1" applyBorder="1" applyAlignment="1"/>
    <xf numFmtId="0" fontId="6" fillId="3" borderId="52" xfId="0" applyFont="1" applyFill="1" applyBorder="1" applyAlignment="1">
      <alignment wrapText="1"/>
    </xf>
    <xf numFmtId="0" fontId="6" fillId="4" borderId="61" xfId="0" applyFont="1" applyFill="1" applyBorder="1" applyAlignment="1">
      <alignment wrapText="1"/>
    </xf>
    <xf numFmtId="0" fontId="6" fillId="3" borderId="12" xfId="0" applyFont="1" applyFill="1" applyBorder="1" applyAlignment="1">
      <alignment wrapText="1"/>
    </xf>
    <xf numFmtId="0" fontId="16" fillId="0" borderId="0" xfId="0" applyFont="1" applyFill="1" applyAlignment="1">
      <alignment vertical="top" wrapText="1"/>
    </xf>
    <xf numFmtId="0" fontId="6" fillId="0" borderId="2" xfId="0" applyFont="1" applyBorder="1"/>
    <xf numFmtId="0" fontId="0" fillId="0" borderId="1" xfId="0" applyBorder="1"/>
    <xf numFmtId="0" fontId="0" fillId="0" borderId="11" xfId="0" applyBorder="1"/>
    <xf numFmtId="0" fontId="0" fillId="3" borderId="3" xfId="0" applyFill="1" applyBorder="1"/>
    <xf numFmtId="0" fontId="0" fillId="3" borderId="4" xfId="0" applyFill="1" applyBorder="1"/>
    <xf numFmtId="0" fontId="6" fillId="0" borderId="1" xfId="0" applyFont="1" applyBorder="1" applyAlignment="1">
      <alignment horizontal="center" wrapText="1"/>
    </xf>
    <xf numFmtId="0" fontId="8" fillId="5" borderId="24" xfId="0" applyFont="1" applyFill="1" applyBorder="1" applyAlignment="1">
      <alignment horizontal="center" vertical="center" wrapText="1"/>
    </xf>
    <xf numFmtId="0" fontId="6" fillId="3" borderId="1" xfId="0" applyFont="1" applyFill="1" applyBorder="1" applyAlignment="1">
      <alignment horizontal="center" wrapText="1"/>
    </xf>
    <xf numFmtId="0" fontId="5" fillId="0" borderId="1" xfId="0" applyFont="1" applyFill="1" applyBorder="1"/>
    <xf numFmtId="0" fontId="5" fillId="0" borderId="5" xfId="0" applyFont="1" applyFill="1" applyBorder="1"/>
    <xf numFmtId="0" fontId="6" fillId="0" borderId="11" xfId="0" applyFont="1" applyFill="1" applyBorder="1" applyAlignment="1">
      <alignment wrapText="1"/>
    </xf>
    <xf numFmtId="0" fontId="10" fillId="0" borderId="10" xfId="0" applyFont="1" applyFill="1" applyBorder="1"/>
    <xf numFmtId="0" fontId="14" fillId="0" borderId="4" xfId="0" applyFont="1" applyFill="1" applyBorder="1" applyAlignment="1">
      <alignment horizontal="left" wrapText="1"/>
    </xf>
    <xf numFmtId="0" fontId="10" fillId="0" borderId="7" xfId="0" applyFont="1" applyFill="1" applyBorder="1"/>
    <xf numFmtId="0" fontId="14" fillId="0" borderId="9" xfId="0" applyFont="1" applyFill="1" applyBorder="1" applyAlignment="1">
      <alignment horizontal="left" wrapText="1"/>
    </xf>
    <xf numFmtId="0" fontId="16" fillId="0" borderId="1" xfId="0" applyFont="1" applyBorder="1" applyAlignment="1">
      <alignment wrapText="1"/>
    </xf>
    <xf numFmtId="0" fontId="16" fillId="0" borderId="1" xfId="0" applyFont="1" applyBorder="1" applyAlignment="1">
      <alignment horizontal="right"/>
    </xf>
    <xf numFmtId="0" fontId="16" fillId="0" borderId="38" xfId="0" applyFont="1" applyBorder="1" applyAlignment="1">
      <alignment wrapText="1"/>
    </xf>
    <xf numFmtId="0" fontId="10" fillId="3" borderId="1" xfId="0" applyFont="1" applyFill="1" applyBorder="1" applyAlignment="1">
      <alignment wrapText="1"/>
    </xf>
    <xf numFmtId="0" fontId="10" fillId="3" borderId="1" xfId="0" applyFont="1" applyFill="1" applyBorder="1" applyAlignment="1">
      <alignment horizontal="right" wrapText="1"/>
    </xf>
    <xf numFmtId="0" fontId="10" fillId="0" borderId="0" xfId="0" applyFont="1" applyFill="1" applyBorder="1"/>
    <xf numFmtId="0" fontId="5" fillId="0" borderId="0" xfId="0" applyFont="1" applyFill="1" applyAlignment="1">
      <alignment horizontal="right"/>
    </xf>
    <xf numFmtId="0" fontId="5" fillId="0" borderId="1" xfId="0" applyFont="1" applyFill="1" applyBorder="1" applyAlignment="1">
      <alignment horizontal="right"/>
    </xf>
    <xf numFmtId="0" fontId="6" fillId="0" borderId="1" xfId="0" applyFont="1" applyFill="1" applyBorder="1" applyAlignment="1">
      <alignment wrapText="1"/>
    </xf>
    <xf numFmtId="0" fontId="7" fillId="0" borderId="1" xfId="0" applyFont="1" applyFill="1" applyBorder="1" applyAlignment="1"/>
    <xf numFmtId="0" fontId="27" fillId="0" borderId="1" xfId="0" applyFont="1" applyFill="1" applyBorder="1" applyAlignment="1"/>
    <xf numFmtId="0" fontId="16" fillId="3" borderId="39" xfId="0" applyFont="1" applyFill="1" applyBorder="1"/>
    <xf numFmtId="0" fontId="16" fillId="3" borderId="40" xfId="0" applyFont="1" applyFill="1" applyBorder="1"/>
    <xf numFmtId="0" fontId="16" fillId="3" borderId="41" xfId="0" applyFont="1" applyFill="1" applyBorder="1"/>
    <xf numFmtId="0" fontId="16" fillId="0" borderId="0" xfId="0" applyFont="1" applyAlignment="1">
      <alignment wrapText="1"/>
    </xf>
    <xf numFmtId="0" fontId="16" fillId="0" borderId="0" xfId="0" applyFont="1" applyAlignment="1">
      <alignment horizontal="right"/>
    </xf>
    <xf numFmtId="0" fontId="16" fillId="0" borderId="0" xfId="0" applyFont="1"/>
    <xf numFmtId="0" fontId="6" fillId="0" borderId="1" xfId="0" applyFont="1" applyFill="1" applyBorder="1" applyAlignment="1">
      <alignment horizontal="center" wrapText="1"/>
    </xf>
    <xf numFmtId="0" fontId="15" fillId="0" borderId="0" xfId="0" applyFont="1" applyBorder="1" applyAlignment="1">
      <alignment wrapText="1"/>
    </xf>
    <xf numFmtId="0" fontId="16" fillId="0" borderId="0" xfId="0" applyFont="1" applyFill="1"/>
    <xf numFmtId="0" fontId="7" fillId="0" borderId="5" xfId="0" applyFont="1" applyFill="1" applyBorder="1" applyAlignment="1"/>
    <xf numFmtId="0" fontId="7" fillId="0" borderId="5" xfId="0" applyFont="1" applyFill="1" applyBorder="1" applyAlignment="1">
      <alignment horizontal="center"/>
    </xf>
    <xf numFmtId="0" fontId="16" fillId="0" borderId="0" xfId="0" applyFont="1" applyFill="1" applyAlignment="1">
      <alignment horizontal="left" vertical="top" wrapText="1"/>
    </xf>
    <xf numFmtId="0" fontId="27" fillId="0" borderId="3" xfId="0" applyFont="1" applyFill="1" applyBorder="1" applyAlignment="1">
      <alignment horizontal="center"/>
    </xf>
    <xf numFmtId="0" fontId="7" fillId="2" borderId="5" xfId="0" applyFont="1" applyFill="1" applyBorder="1" applyAlignment="1">
      <alignment horizontal="right" wrapText="1"/>
    </xf>
    <xf numFmtId="0" fontId="16" fillId="0" borderId="1" xfId="0" applyFont="1" applyFill="1" applyBorder="1"/>
    <xf numFmtId="0" fontId="16" fillId="0" borderId="0" xfId="0" applyFont="1" applyFill="1" applyAlignment="1">
      <alignment wrapText="1"/>
    </xf>
    <xf numFmtId="0" fontId="16" fillId="0" borderId="0" xfId="0" applyFont="1" applyFill="1" applyAlignment="1">
      <alignment horizontal="right"/>
    </xf>
    <xf numFmtId="0" fontId="10" fillId="0" borderId="26" xfId="0" applyFont="1" applyFill="1" applyBorder="1" applyAlignment="1">
      <alignment wrapText="1"/>
    </xf>
    <xf numFmtId="0" fontId="10" fillId="0" borderId="1" xfId="0" applyFont="1" applyFill="1" applyBorder="1" applyAlignment="1">
      <alignment wrapText="1"/>
    </xf>
    <xf numFmtId="0" fontId="10" fillId="0" borderId="5" xfId="0" applyFont="1" applyFill="1" applyBorder="1" applyAlignment="1">
      <alignment wrapText="1"/>
    </xf>
    <xf numFmtId="0" fontId="10" fillId="0" borderId="2" xfId="0" applyFont="1" applyFill="1" applyBorder="1" applyAlignment="1">
      <alignment wrapText="1"/>
    </xf>
    <xf numFmtId="0" fontId="10" fillId="0" borderId="3" xfId="0" applyFont="1" applyFill="1" applyBorder="1" applyAlignment="1">
      <alignment wrapText="1"/>
    </xf>
    <xf numFmtId="0" fontId="27" fillId="0" borderId="6" xfId="0" applyFont="1" applyFill="1" applyBorder="1"/>
    <xf numFmtId="0" fontId="10" fillId="0" borderId="38" xfId="0" applyFont="1" applyFill="1" applyBorder="1" applyAlignment="1">
      <alignment horizontal="center" wrapText="1"/>
    </xf>
    <xf numFmtId="0" fontId="10" fillId="0" borderId="60" xfId="0" applyFont="1" applyFill="1" applyBorder="1" applyAlignment="1">
      <alignment horizontal="center" wrapText="1"/>
    </xf>
    <xf numFmtId="0" fontId="10" fillId="0" borderId="37" xfId="0" applyFont="1" applyFill="1" applyBorder="1" applyAlignment="1">
      <alignment horizontal="center" wrapText="1"/>
    </xf>
    <xf numFmtId="0" fontId="10" fillId="0" borderId="53" xfId="0" applyFont="1" applyFill="1" applyBorder="1" applyAlignment="1">
      <alignment horizontal="center" wrapText="1"/>
    </xf>
    <xf numFmtId="0" fontId="10" fillId="0" borderId="9" xfId="0" applyFont="1" applyFill="1" applyBorder="1" applyAlignment="1">
      <alignment wrapText="1"/>
    </xf>
    <xf numFmtId="0" fontId="10" fillId="0" borderId="15" xfId="0" applyFont="1" applyFill="1" applyBorder="1" applyAlignment="1">
      <alignment horizontal="center" wrapText="1"/>
    </xf>
    <xf numFmtId="0" fontId="10" fillId="0" borderId="32" xfId="0" applyFont="1" applyFill="1" applyBorder="1" applyAlignment="1">
      <alignment horizontal="center" wrapText="1"/>
    </xf>
    <xf numFmtId="0" fontId="10" fillId="0" borderId="5" xfId="0" applyFont="1" applyBorder="1" applyAlignment="1">
      <alignment horizontal="center" wrapText="1"/>
    </xf>
    <xf numFmtId="0" fontId="6" fillId="0" borderId="8" xfId="0" applyFont="1" applyBorder="1" applyAlignment="1">
      <alignment wrapText="1"/>
    </xf>
    <xf numFmtId="0" fontId="6" fillId="0" borderId="58" xfId="0" applyFont="1" applyBorder="1" applyAlignment="1">
      <alignment wrapText="1"/>
    </xf>
    <xf numFmtId="0" fontId="25" fillId="0" borderId="31" xfId="0" applyFont="1" applyFill="1" applyBorder="1" applyAlignment="1">
      <alignment horizontal="left" vertical="top" wrapText="1"/>
    </xf>
    <xf numFmtId="0" fontId="16" fillId="3" borderId="3" xfId="0" applyFont="1" applyFill="1" applyBorder="1"/>
    <xf numFmtId="0" fontId="16" fillId="0" borderId="1" xfId="0" applyFont="1" applyBorder="1"/>
    <xf numFmtId="0" fontId="16" fillId="0" borderId="5" xfId="0" applyFont="1" applyFill="1" applyBorder="1"/>
    <xf numFmtId="0" fontId="5" fillId="0" borderId="2" xfId="0" applyFont="1" applyFill="1" applyBorder="1" applyAlignment="1">
      <alignment wrapText="1"/>
    </xf>
    <xf numFmtId="0" fontId="5" fillId="3" borderId="6" xfId="0" applyFont="1" applyFill="1" applyBorder="1"/>
    <xf numFmtId="0" fontId="6" fillId="0" borderId="0" xfId="0" applyFont="1"/>
    <xf numFmtId="0" fontId="5" fillId="0" borderId="0" xfId="0" applyFont="1" applyAlignment="1">
      <alignment horizontal="left"/>
    </xf>
    <xf numFmtId="0" fontId="27" fillId="2" borderId="19" xfId="0" applyFont="1" applyFill="1" applyBorder="1" applyAlignment="1">
      <alignment wrapText="1"/>
    </xf>
    <xf numFmtId="0" fontId="5" fillId="3" borderId="1" xfId="0" applyNumberFormat="1" applyFont="1" applyFill="1" applyBorder="1" applyAlignment="1">
      <alignment horizontal="center"/>
    </xf>
    <xf numFmtId="0" fontId="16" fillId="3" borderId="1" xfId="0" applyFont="1" applyFill="1" applyBorder="1"/>
    <xf numFmtId="0" fontId="16" fillId="3" borderId="5" xfId="0" applyFont="1" applyFill="1" applyBorder="1"/>
    <xf numFmtId="0" fontId="5" fillId="3" borderId="5" xfId="0" applyFont="1" applyFill="1" applyBorder="1"/>
    <xf numFmtId="0" fontId="7" fillId="2" borderId="22" xfId="0" applyFont="1" applyFill="1" applyBorder="1" applyAlignment="1">
      <alignment wrapText="1"/>
    </xf>
    <xf numFmtId="0" fontId="7" fillId="2" borderId="23" xfId="0" applyFont="1" applyFill="1" applyBorder="1" applyAlignment="1">
      <alignment horizontal="right"/>
    </xf>
    <xf numFmtId="0" fontId="10" fillId="0" borderId="11" xfId="0" applyFont="1" applyFill="1" applyBorder="1" applyAlignment="1">
      <alignment horizontal="center" wrapText="1"/>
    </xf>
    <xf numFmtId="0" fontId="10" fillId="0" borderId="4" xfId="0" applyFont="1" applyFill="1" applyBorder="1" applyAlignment="1">
      <alignment horizontal="center" wrapText="1"/>
    </xf>
    <xf numFmtId="0" fontId="27" fillId="2" borderId="2" xfId="0" applyFont="1" applyFill="1" applyBorder="1" applyAlignment="1">
      <alignment wrapText="1"/>
    </xf>
    <xf numFmtId="49" fontId="5" fillId="3" borderId="1" xfId="0" applyNumberFormat="1" applyFont="1" applyFill="1" applyBorder="1" applyAlignment="1">
      <alignment horizontal="right"/>
    </xf>
    <xf numFmtId="0" fontId="16" fillId="3" borderId="36" xfId="0" applyFont="1" applyFill="1" applyBorder="1" applyAlignment="1">
      <alignment wrapText="1"/>
    </xf>
    <xf numFmtId="0" fontId="16" fillId="3" borderId="39" xfId="0" applyNumberFormat="1" applyFont="1" applyFill="1" applyBorder="1" applyAlignment="1">
      <alignment horizontal="right"/>
    </xf>
    <xf numFmtId="0" fontId="5" fillId="2" borderId="15" xfId="0" applyFont="1" applyFill="1" applyBorder="1" applyAlignment="1">
      <alignment horizontal="right"/>
    </xf>
    <xf numFmtId="0" fontId="5" fillId="2" borderId="15" xfId="0" applyFont="1" applyFill="1" applyBorder="1"/>
    <xf numFmtId="0" fontId="5" fillId="2" borderId="30" xfId="0" applyFont="1" applyFill="1" applyBorder="1"/>
    <xf numFmtId="0" fontId="5" fillId="3" borderId="16" xfId="0" applyFont="1" applyFill="1" applyBorder="1"/>
    <xf numFmtId="0" fontId="16" fillId="0" borderId="36" xfId="0" applyFont="1" applyFill="1" applyBorder="1" applyAlignment="1">
      <alignment wrapText="1"/>
    </xf>
    <xf numFmtId="0" fontId="16" fillId="0" borderId="39" xfId="0" applyFont="1" applyFill="1" applyBorder="1" applyAlignment="1">
      <alignment horizontal="right"/>
    </xf>
    <xf numFmtId="0" fontId="16" fillId="0" borderId="39" xfId="0" applyFont="1" applyFill="1" applyBorder="1"/>
    <xf numFmtId="0" fontId="16" fillId="0" borderId="40" xfId="0" applyFont="1" applyFill="1" applyBorder="1"/>
    <xf numFmtId="0" fontId="16" fillId="0" borderId="41" xfId="0" applyFont="1" applyFill="1" applyBorder="1"/>
    <xf numFmtId="0" fontId="16" fillId="0" borderId="10" xfId="0" applyFont="1" applyFill="1" applyBorder="1" applyAlignment="1">
      <alignment wrapText="1"/>
    </xf>
    <xf numFmtId="0" fontId="16" fillId="0" borderId="11" xfId="0" applyFont="1" applyFill="1" applyBorder="1"/>
    <xf numFmtId="0" fontId="16" fillId="4" borderId="10" xfId="0" applyFont="1" applyFill="1" applyBorder="1" applyAlignment="1">
      <alignment wrapText="1"/>
    </xf>
    <xf numFmtId="0" fontId="16" fillId="4" borderId="11" xfId="0" applyNumberFormat="1" applyFont="1" applyFill="1" applyBorder="1" applyAlignment="1">
      <alignment horizontal="right"/>
    </xf>
    <xf numFmtId="0" fontId="16" fillId="4" borderId="11" xfId="0" applyFont="1" applyFill="1" applyBorder="1"/>
    <xf numFmtId="0" fontId="16" fillId="4" borderId="12" xfId="0" applyFont="1" applyFill="1" applyBorder="1"/>
    <xf numFmtId="0" fontId="16" fillId="4" borderId="4" xfId="0" applyFont="1" applyFill="1" applyBorder="1"/>
    <xf numFmtId="0" fontId="6" fillId="3" borderId="11" xfId="0" applyFont="1" applyFill="1" applyBorder="1"/>
    <xf numFmtId="0" fontId="6" fillId="3" borderId="4" xfId="0" applyFont="1" applyFill="1" applyBorder="1"/>
    <xf numFmtId="0" fontId="6" fillId="3" borderId="16" xfId="0" applyFont="1" applyFill="1" applyBorder="1"/>
    <xf numFmtId="0" fontId="6" fillId="3" borderId="3" xfId="0" applyFont="1" applyFill="1" applyBorder="1"/>
    <xf numFmtId="0" fontId="6" fillId="4" borderId="14" xfId="0" applyFont="1" applyFill="1" applyBorder="1" applyAlignment="1">
      <alignment wrapText="1"/>
    </xf>
    <xf numFmtId="0" fontId="5" fillId="4" borderId="15" xfId="0" applyFont="1" applyFill="1" applyBorder="1"/>
    <xf numFmtId="0" fontId="5" fillId="4" borderId="1" xfId="0" applyFont="1" applyFill="1" applyBorder="1"/>
    <xf numFmtId="0" fontId="7" fillId="0" borderId="2" xfId="0" applyFont="1" applyFill="1" applyBorder="1" applyAlignment="1">
      <alignment wrapText="1"/>
    </xf>
    <xf numFmtId="0" fontId="7" fillId="4" borderId="2" xfId="0" applyFont="1" applyFill="1" applyBorder="1" applyAlignment="1">
      <alignment wrapText="1"/>
    </xf>
    <xf numFmtId="0" fontId="6" fillId="2" borderId="3" xfId="0" applyFont="1" applyFill="1" applyBorder="1" applyAlignment="1">
      <alignment horizontal="center" wrapText="1"/>
    </xf>
    <xf numFmtId="0" fontId="6" fillId="3" borderId="6" xfId="0" applyFont="1" applyFill="1" applyBorder="1" applyAlignment="1">
      <alignment horizontal="center" wrapText="1"/>
    </xf>
    <xf numFmtId="0" fontId="6" fillId="3" borderId="1" xfId="0" applyFont="1" applyFill="1" applyBorder="1"/>
    <xf numFmtId="0" fontId="6" fillId="3" borderId="46" xfId="0" applyFont="1" applyFill="1" applyBorder="1"/>
    <xf numFmtId="0" fontId="6" fillId="3" borderId="47" xfId="0" applyFont="1" applyFill="1" applyBorder="1"/>
    <xf numFmtId="0" fontId="6" fillId="0" borderId="1" xfId="0" applyFont="1" applyFill="1" applyBorder="1" applyAlignment="1">
      <alignment horizontal="right" wrapText="1"/>
    </xf>
    <xf numFmtId="0" fontId="27" fillId="0" borderId="2" xfId="0" applyFont="1" applyFill="1" applyBorder="1" applyAlignment="1">
      <alignment wrapText="1"/>
    </xf>
    <xf numFmtId="0" fontId="6" fillId="2" borderId="2" xfId="0" applyFont="1" applyFill="1" applyBorder="1" applyAlignment="1">
      <alignment vertical="center" wrapText="1"/>
    </xf>
    <xf numFmtId="0" fontId="6" fillId="2" borderId="1" xfId="0" applyNumberFormat="1" applyFont="1" applyFill="1" applyBorder="1" applyAlignment="1">
      <alignment horizontal="center" vertical="center" wrapText="1"/>
    </xf>
    <xf numFmtId="0" fontId="30" fillId="0" borderId="0" xfId="0" applyFont="1" applyAlignment="1">
      <alignment vertical="center" wrapText="1"/>
    </xf>
    <xf numFmtId="0" fontId="30" fillId="0" borderId="0" xfId="0" applyFont="1" applyFill="1" applyAlignment="1">
      <alignment vertical="center" wrapText="1"/>
    </xf>
    <xf numFmtId="0" fontId="8" fillId="5" borderId="1" xfId="0" applyFont="1" applyFill="1" applyBorder="1" applyAlignment="1">
      <alignment horizontal="center" vertical="center" wrapText="1"/>
    </xf>
    <xf numFmtId="0" fontId="6" fillId="0" borderId="1" xfId="0" applyFont="1" applyBorder="1" applyAlignment="1">
      <alignment horizontal="center" wrapText="1"/>
    </xf>
    <xf numFmtId="0" fontId="5" fillId="0" borderId="7" xfId="0" applyFont="1" applyFill="1" applyBorder="1" applyAlignment="1">
      <alignment wrapText="1"/>
    </xf>
    <xf numFmtId="0" fontId="10" fillId="0" borderId="25" xfId="0" applyFont="1" applyFill="1" applyBorder="1" applyAlignment="1">
      <alignment wrapText="1"/>
    </xf>
    <xf numFmtId="0" fontId="10" fillId="0" borderId="33" xfId="0" applyFont="1" applyFill="1" applyBorder="1" applyAlignment="1">
      <alignment wrapText="1"/>
    </xf>
    <xf numFmtId="0" fontId="5" fillId="0" borderId="54" xfId="0" applyFont="1" applyBorder="1"/>
    <xf numFmtId="0" fontId="5" fillId="0" borderId="10" xfId="0" applyFont="1" applyBorder="1" applyAlignment="1">
      <alignment wrapText="1"/>
    </xf>
    <xf numFmtId="0" fontId="6" fillId="3" borderId="5" xfId="0" applyNumberFormat="1" applyFont="1" applyFill="1" applyBorder="1" applyAlignment="1">
      <alignment horizontal="center" vertical="center" wrapText="1"/>
    </xf>
    <xf numFmtId="0" fontId="6" fillId="3" borderId="5" xfId="0" applyFont="1" applyFill="1" applyBorder="1" applyAlignment="1">
      <alignment wrapText="1"/>
    </xf>
    <xf numFmtId="0" fontId="6" fillId="3" borderId="5" xfId="0" applyFont="1" applyFill="1" applyBorder="1" applyAlignment="1">
      <alignment horizontal="right" wrapText="1"/>
    </xf>
    <xf numFmtId="0" fontId="6" fillId="3" borderId="37" xfId="0" applyFont="1" applyFill="1" applyBorder="1" applyAlignment="1">
      <alignment wrapText="1"/>
    </xf>
    <xf numFmtId="0" fontId="6" fillId="3" borderId="66" xfId="0" applyFont="1" applyFill="1" applyBorder="1" applyAlignment="1">
      <alignment wrapText="1"/>
    </xf>
    <xf numFmtId="0" fontId="6" fillId="3" borderId="1" xfId="0" applyFont="1" applyFill="1" applyBorder="1" applyAlignment="1"/>
    <xf numFmtId="164" fontId="6" fillId="3" borderId="9" xfId="5" applyNumberFormat="1" applyFont="1" applyFill="1" applyBorder="1" applyAlignment="1">
      <alignment wrapText="1"/>
    </xf>
    <xf numFmtId="164" fontId="6" fillId="3" borderId="4" xfId="5" applyNumberFormat="1" applyFont="1" applyFill="1" applyBorder="1" applyAlignment="1">
      <alignment wrapText="1"/>
    </xf>
    <xf numFmtId="164" fontId="6" fillId="3" borderId="1" xfId="5" applyNumberFormat="1" applyFont="1" applyFill="1" applyBorder="1"/>
    <xf numFmtId="0" fontId="6" fillId="0" borderId="1" xfId="0" applyFont="1" applyBorder="1" applyAlignment="1">
      <alignment horizontal="center" wrapText="1"/>
    </xf>
    <xf numFmtId="0" fontId="6" fillId="2" borderId="1" xfId="0" applyFont="1" applyFill="1" applyBorder="1" applyAlignment="1">
      <alignment horizontal="center" wrapText="1"/>
    </xf>
    <xf numFmtId="0" fontId="7" fillId="2" borderId="3" xfId="0" applyFont="1" applyFill="1" applyBorder="1" applyAlignment="1">
      <alignment horizontal="center"/>
    </xf>
    <xf numFmtId="0" fontId="6" fillId="0" borderId="3" xfId="0" applyFont="1" applyFill="1" applyBorder="1" applyAlignment="1">
      <alignment horizontal="center" wrapText="1"/>
    </xf>
    <xf numFmtId="0" fontId="5" fillId="3" borderId="4" xfId="0" applyFont="1" applyFill="1" applyBorder="1" applyAlignment="1">
      <alignment horizontal="center"/>
    </xf>
    <xf numFmtId="49" fontId="5" fillId="3" borderId="3" xfId="0" applyNumberFormat="1" applyFont="1" applyFill="1" applyBorder="1" applyAlignment="1">
      <alignment horizontal="right"/>
    </xf>
    <xf numFmtId="0" fontId="16" fillId="0" borderId="11" xfId="0" applyNumberFormat="1" applyFont="1" applyFill="1" applyBorder="1" applyAlignment="1">
      <alignment horizontal="right"/>
    </xf>
    <xf numFmtId="49" fontId="5" fillId="3" borderId="4" xfId="0" applyNumberFormat="1" applyFont="1" applyFill="1" applyBorder="1" applyAlignment="1">
      <alignment horizontal="right"/>
    </xf>
    <xf numFmtId="0" fontId="10" fillId="0" borderId="9" xfId="0" applyFont="1" applyFill="1" applyBorder="1" applyAlignment="1">
      <alignment horizontal="center" wrapText="1"/>
    </xf>
    <xf numFmtId="0" fontId="10" fillId="0" borderId="7" xfId="0" applyFont="1" applyFill="1" applyBorder="1" applyAlignment="1">
      <alignment horizontal="center" wrapText="1"/>
    </xf>
    <xf numFmtId="0" fontId="15" fillId="0" borderId="2" xfId="0" applyFont="1" applyBorder="1" applyAlignment="1">
      <alignment wrapText="1"/>
    </xf>
    <xf numFmtId="3" fontId="6" fillId="0" borderId="3" xfId="0" applyNumberFormat="1" applyFont="1" applyFill="1" applyBorder="1" applyAlignment="1">
      <alignment horizontal="right" wrapText="1"/>
    </xf>
    <xf numFmtId="3" fontId="6" fillId="3" borderId="4" xfId="0" applyNumberFormat="1" applyFont="1" applyFill="1" applyBorder="1" applyAlignment="1">
      <alignment horizontal="right"/>
    </xf>
    <xf numFmtId="0" fontId="25" fillId="0" borderId="31" xfId="0" applyFont="1" applyFill="1" applyBorder="1" applyAlignment="1">
      <alignment horizontal="left" vertical="top" wrapText="1"/>
    </xf>
    <xf numFmtId="0" fontId="0" fillId="0" borderId="25" xfId="0" applyFont="1" applyFill="1" applyBorder="1" applyAlignment="1">
      <alignment horizontal="left" vertical="top" wrapText="1"/>
    </xf>
    <xf numFmtId="0" fontId="7" fillId="2" borderId="34" xfId="0" applyFont="1" applyFill="1" applyBorder="1" applyAlignment="1">
      <alignment horizontal="center"/>
    </xf>
    <xf numFmtId="0" fontId="7" fillId="2" borderId="28" xfId="0" applyFont="1" applyFill="1" applyBorder="1" applyAlignment="1">
      <alignment horizontal="center"/>
    </xf>
    <xf numFmtId="0" fontId="7" fillId="2" borderId="29" xfId="0" applyFont="1" applyFill="1" applyBorder="1" applyAlignment="1">
      <alignment horizontal="center"/>
    </xf>
    <xf numFmtId="0" fontId="5" fillId="2" borderId="5" xfId="0" applyFont="1" applyFill="1" applyBorder="1" applyAlignment="1">
      <alignment horizontal="center" wrapText="1"/>
    </xf>
    <xf numFmtId="0" fontId="5" fillId="2" borderId="25" xfId="0" applyFont="1" applyFill="1" applyBorder="1" applyAlignment="1">
      <alignment horizontal="center" wrapText="1"/>
    </xf>
    <xf numFmtId="0" fontId="5" fillId="2" borderId="6" xfId="0" applyFont="1" applyFill="1" applyBorder="1" applyAlignment="1">
      <alignment horizontal="center" wrapText="1"/>
    </xf>
    <xf numFmtId="0" fontId="17" fillId="0" borderId="0" xfId="0" applyFont="1" applyAlignment="1">
      <alignment horizontal="center" vertical="center"/>
    </xf>
    <xf numFmtId="0" fontId="2" fillId="5" borderId="22" xfId="0" applyFont="1" applyFill="1" applyBorder="1" applyAlignment="1">
      <alignment horizontal="center" vertical="center"/>
    </xf>
    <xf numFmtId="0" fontId="8" fillId="5" borderId="23" xfId="0" applyFont="1" applyFill="1" applyBorder="1" applyAlignment="1">
      <alignment horizontal="center" vertical="center"/>
    </xf>
    <xf numFmtId="0" fontId="8" fillId="5" borderId="34" xfId="0" applyFont="1" applyFill="1" applyBorder="1" applyAlignment="1">
      <alignment horizontal="center" vertical="center"/>
    </xf>
    <xf numFmtId="0" fontId="8" fillId="5" borderId="24" xfId="0" applyFont="1" applyFill="1" applyBorder="1" applyAlignment="1">
      <alignment horizontal="center" vertical="center"/>
    </xf>
    <xf numFmtId="0" fontId="6" fillId="0" borderId="5" xfId="0" applyFont="1" applyBorder="1" applyAlignment="1">
      <alignment horizontal="center" wrapText="1"/>
    </xf>
    <xf numFmtId="0" fontId="0" fillId="0" borderId="26" xfId="0" applyBorder="1"/>
    <xf numFmtId="0" fontId="6" fillId="0" borderId="5" xfId="0" applyFont="1" applyFill="1" applyBorder="1" applyAlignment="1">
      <alignment horizontal="center" wrapText="1"/>
    </xf>
    <xf numFmtId="0" fontId="6" fillId="0" borderId="26" xfId="0" applyFont="1" applyFill="1" applyBorder="1" applyAlignment="1">
      <alignment horizontal="center" wrapText="1"/>
    </xf>
    <xf numFmtId="0" fontId="6" fillId="0" borderId="1" xfId="0" applyFont="1" applyBorder="1" applyAlignment="1">
      <alignment horizontal="center" wrapText="1"/>
    </xf>
    <xf numFmtId="0" fontId="20" fillId="0" borderId="0" xfId="0" applyFont="1" applyAlignment="1">
      <alignment horizontal="left" vertical="top"/>
    </xf>
    <xf numFmtId="0" fontId="21" fillId="5" borderId="22" xfId="0" applyFont="1" applyFill="1" applyBorder="1" applyAlignment="1">
      <alignment horizontal="center" vertical="center"/>
    </xf>
    <xf numFmtId="0" fontId="2" fillId="5" borderId="23" xfId="0" applyFont="1" applyFill="1" applyBorder="1" applyAlignment="1">
      <alignment horizontal="center" vertical="center"/>
    </xf>
    <xf numFmtId="0" fontId="2" fillId="5" borderId="24" xfId="0" applyFont="1" applyFill="1" applyBorder="1" applyAlignment="1">
      <alignment horizontal="center" vertical="center"/>
    </xf>
    <xf numFmtId="0" fontId="9" fillId="5" borderId="5" xfId="0" applyFont="1" applyFill="1" applyBorder="1" applyAlignment="1">
      <alignment horizontal="center" vertical="center" wrapText="1"/>
    </xf>
    <xf numFmtId="0" fontId="9" fillId="5" borderId="26" xfId="0" applyFont="1" applyFill="1" applyBorder="1" applyAlignment="1">
      <alignment horizontal="center" vertical="center" wrapText="1"/>
    </xf>
    <xf numFmtId="0" fontId="16" fillId="0" borderId="0" xfId="0" applyFont="1" applyFill="1" applyBorder="1" applyAlignment="1">
      <alignment horizontal="left" vertical="center" wrapText="1"/>
    </xf>
    <xf numFmtId="0" fontId="2" fillId="5" borderId="1"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25" xfId="0" applyFont="1" applyFill="1" applyBorder="1" applyAlignment="1">
      <alignment horizontal="center" vertical="center"/>
    </xf>
    <xf numFmtId="0" fontId="2" fillId="5" borderId="26" xfId="0" applyFont="1" applyFill="1" applyBorder="1" applyAlignment="1">
      <alignment horizontal="center" vertical="center"/>
    </xf>
    <xf numFmtId="0" fontId="5" fillId="2" borderId="1" xfId="0" applyFont="1" applyFill="1" applyBorder="1" applyAlignment="1">
      <alignment horizontal="center" wrapText="1"/>
    </xf>
    <xf numFmtId="0" fontId="6" fillId="0" borderId="8" xfId="0" applyFont="1" applyBorder="1" applyAlignment="1">
      <alignment horizontal="center" wrapText="1"/>
    </xf>
    <xf numFmtId="0" fontId="6" fillId="0" borderId="15" xfId="0" applyFont="1" applyBorder="1" applyAlignment="1">
      <alignment horizontal="center" wrapText="1"/>
    </xf>
    <xf numFmtId="0" fontId="6" fillId="3" borderId="9" xfId="0" applyFont="1" applyFill="1" applyBorder="1" applyAlignment="1">
      <alignment horizontal="center" wrapText="1"/>
    </xf>
    <xf numFmtId="0" fontId="6" fillId="3" borderId="16" xfId="0" applyFont="1" applyFill="1" applyBorder="1" applyAlignment="1">
      <alignment horizontal="center" wrapText="1"/>
    </xf>
    <xf numFmtId="0" fontId="6" fillId="3" borderId="8" xfId="0" applyFont="1" applyFill="1" applyBorder="1" applyAlignment="1">
      <alignment horizontal="center" wrapText="1"/>
    </xf>
    <xf numFmtId="0" fontId="6" fillId="3" borderId="15" xfId="0" applyFont="1" applyFill="1" applyBorder="1" applyAlignment="1">
      <alignment horizontal="center" wrapText="1"/>
    </xf>
    <xf numFmtId="0" fontId="6" fillId="4" borderId="9" xfId="0" applyFont="1" applyFill="1" applyBorder="1" applyAlignment="1">
      <alignment horizontal="center" wrapText="1"/>
    </xf>
    <xf numFmtId="0" fontId="6" fillId="4" borderId="16" xfId="0" applyFont="1" applyFill="1" applyBorder="1" applyAlignment="1">
      <alignment horizontal="center" wrapText="1"/>
    </xf>
    <xf numFmtId="0" fontId="5" fillId="0" borderId="0" xfId="0" applyFont="1" applyAlignment="1">
      <alignment horizontal="left"/>
    </xf>
    <xf numFmtId="0" fontId="21" fillId="5" borderId="27" xfId="0" applyFont="1" applyFill="1" applyBorder="1" applyAlignment="1">
      <alignment horizontal="center" vertical="center" wrapText="1"/>
    </xf>
    <xf numFmtId="0" fontId="8" fillId="5" borderId="28" xfId="0" applyFont="1" applyFill="1" applyBorder="1" applyAlignment="1">
      <alignment horizontal="center" vertical="center" wrapText="1"/>
    </xf>
    <xf numFmtId="0" fontId="8" fillId="5" borderId="29" xfId="0" applyFont="1" applyFill="1" applyBorder="1" applyAlignment="1">
      <alignment horizontal="center" vertical="center" wrapText="1"/>
    </xf>
    <xf numFmtId="0" fontId="5" fillId="0" borderId="0" xfId="0" applyFont="1" applyAlignment="1">
      <alignment horizontal="left" wrapText="1"/>
    </xf>
    <xf numFmtId="0" fontId="8" fillId="5" borderId="63" xfId="0" applyFont="1" applyFill="1" applyBorder="1" applyAlignment="1">
      <alignment horizontal="center" vertical="center"/>
    </xf>
    <xf numFmtId="0" fontId="8" fillId="5" borderId="64" xfId="0" applyFont="1" applyFill="1" applyBorder="1" applyAlignment="1">
      <alignment horizontal="center" vertical="center"/>
    </xf>
    <xf numFmtId="0" fontId="8" fillId="5" borderId="65" xfId="0" applyFont="1" applyFill="1" applyBorder="1" applyAlignment="1">
      <alignment horizontal="center" vertical="center"/>
    </xf>
    <xf numFmtId="0" fontId="16" fillId="0" borderId="0" xfId="0" applyFont="1" applyAlignment="1">
      <alignment horizontal="left" wrapText="1"/>
    </xf>
    <xf numFmtId="0" fontId="6" fillId="0" borderId="23" xfId="0" applyFont="1" applyBorder="1" applyAlignment="1">
      <alignment horizontal="center" wrapText="1"/>
    </xf>
    <xf numFmtId="0" fontId="6" fillId="3" borderId="45" xfId="0" applyFont="1" applyFill="1" applyBorder="1" applyAlignment="1">
      <alignment horizontal="center" wrapText="1"/>
    </xf>
    <xf numFmtId="0" fontId="6" fillId="3" borderId="41" xfId="0" applyFont="1" applyFill="1" applyBorder="1" applyAlignment="1">
      <alignment horizontal="center" wrapText="1"/>
    </xf>
    <xf numFmtId="0" fontId="16" fillId="0" borderId="0" xfId="0" applyFont="1" applyAlignment="1">
      <alignment horizontal="left"/>
    </xf>
    <xf numFmtId="0" fontId="2" fillId="5" borderId="56" xfId="0" applyFont="1" applyFill="1" applyBorder="1" applyAlignment="1">
      <alignment horizontal="center" vertical="center" wrapText="1"/>
    </xf>
    <xf numFmtId="0" fontId="2" fillId="5" borderId="48" xfId="0" applyFont="1" applyFill="1" applyBorder="1" applyAlignment="1">
      <alignment horizontal="center" vertical="center" wrapText="1"/>
    </xf>
    <xf numFmtId="0" fontId="2" fillId="5" borderId="57" xfId="0" applyFont="1" applyFill="1" applyBorder="1" applyAlignment="1">
      <alignment horizontal="center" vertical="center" wrapText="1"/>
    </xf>
    <xf numFmtId="0" fontId="5" fillId="0" borderId="0" xfId="0" applyFont="1" applyFill="1" applyAlignment="1">
      <alignment horizontal="left" vertical="top" wrapText="1"/>
    </xf>
    <xf numFmtId="0" fontId="6" fillId="0" borderId="5"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2" borderId="30" xfId="0" applyFont="1" applyFill="1" applyBorder="1" applyAlignment="1">
      <alignment horizontal="center"/>
    </xf>
    <xf numFmtId="0" fontId="7" fillId="2" borderId="31" xfId="0" applyFont="1" applyFill="1" applyBorder="1" applyAlignment="1">
      <alignment horizontal="center"/>
    </xf>
    <xf numFmtId="0" fontId="7" fillId="2" borderId="17" xfId="0" applyFont="1" applyFill="1" applyBorder="1" applyAlignment="1">
      <alignment horizontal="center"/>
    </xf>
    <xf numFmtId="0" fontId="6" fillId="0" borderId="5"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6" xfId="0" applyFont="1" applyBorder="1" applyAlignment="1">
      <alignment horizontal="center" vertical="center" wrapText="1"/>
    </xf>
    <xf numFmtId="0" fontId="21" fillId="5" borderId="42" xfId="0" applyFont="1" applyFill="1" applyBorder="1" applyAlignment="1">
      <alignment horizontal="center" vertical="center"/>
    </xf>
    <xf numFmtId="0" fontId="8" fillId="5" borderId="43" xfId="0" applyFont="1" applyFill="1" applyBorder="1" applyAlignment="1">
      <alignment horizontal="center" vertical="center"/>
    </xf>
    <xf numFmtId="0" fontId="8" fillId="5" borderId="44" xfId="0" applyFont="1" applyFill="1" applyBorder="1" applyAlignment="1">
      <alignment horizontal="center" vertical="center"/>
    </xf>
    <xf numFmtId="0" fontId="8" fillId="5" borderId="45" xfId="0" applyFont="1" applyFill="1" applyBorder="1" applyAlignment="1">
      <alignment horizontal="center" vertical="center"/>
    </xf>
    <xf numFmtId="0" fontId="16" fillId="0" borderId="0" xfId="0" applyFont="1" applyAlignment="1">
      <alignment horizontal="left" vertical="top"/>
    </xf>
    <xf numFmtId="0" fontId="16" fillId="0" borderId="0" xfId="0" applyFont="1" applyFill="1" applyAlignment="1">
      <alignment horizontal="left" vertical="top" wrapText="1"/>
    </xf>
    <xf numFmtId="0" fontId="6" fillId="0" borderId="34" xfId="0" applyFont="1" applyBorder="1" applyAlignment="1">
      <alignment horizontal="center" wrapText="1"/>
    </xf>
    <xf numFmtId="0" fontId="6" fillId="0" borderId="28" xfId="0" applyFont="1" applyBorder="1" applyAlignment="1">
      <alignment horizontal="center" wrapText="1"/>
    </xf>
    <xf numFmtId="0" fontId="6" fillId="0" borderId="35" xfId="0" applyFont="1" applyBorder="1" applyAlignment="1">
      <alignment horizontal="center" wrapText="1"/>
    </xf>
    <xf numFmtId="0" fontId="6" fillId="3" borderId="20" xfId="0" applyFont="1" applyFill="1" applyBorder="1" applyAlignment="1">
      <alignment horizontal="center" wrapText="1"/>
    </xf>
    <xf numFmtId="0" fontId="6" fillId="0" borderId="43" xfId="0" applyFont="1" applyBorder="1" applyAlignment="1">
      <alignment horizontal="center" wrapText="1"/>
    </xf>
    <xf numFmtId="0" fontId="6" fillId="0" borderId="18" xfId="0" applyFont="1" applyBorder="1" applyAlignment="1">
      <alignment horizontal="center" wrapText="1"/>
    </xf>
    <xf numFmtId="0" fontId="6" fillId="0" borderId="43" xfId="0" applyFont="1" applyFill="1" applyBorder="1" applyAlignment="1">
      <alignment horizontal="center" wrapText="1"/>
    </xf>
    <xf numFmtId="0" fontId="6" fillId="0" borderId="18" xfId="0" applyFont="1" applyFill="1" applyBorder="1" applyAlignment="1">
      <alignment horizontal="center" wrapText="1"/>
    </xf>
    <xf numFmtId="0" fontId="5" fillId="0" borderId="0" xfId="0" applyFont="1" applyAlignment="1">
      <alignment horizontal="left" vertical="top"/>
    </xf>
    <xf numFmtId="0" fontId="6" fillId="0" borderId="25" xfId="0" applyFont="1" applyBorder="1" applyAlignment="1">
      <alignment horizontal="center" wrapText="1"/>
    </xf>
    <xf numFmtId="0" fontId="6" fillId="0" borderId="26" xfId="0" applyFont="1" applyBorder="1" applyAlignment="1">
      <alignment horizontal="center" wrapText="1"/>
    </xf>
    <xf numFmtId="0" fontId="6" fillId="0" borderId="7" xfId="0" applyFont="1" applyBorder="1" applyAlignment="1">
      <alignment horizontal="center" wrapText="1"/>
    </xf>
    <xf numFmtId="0" fontId="6" fillId="0" borderId="19" xfId="0" applyFont="1" applyBorder="1" applyAlignment="1">
      <alignment horizontal="center" wrapText="1"/>
    </xf>
    <xf numFmtId="0" fontId="6" fillId="4" borderId="1" xfId="0" applyFont="1" applyFill="1" applyBorder="1" applyAlignment="1">
      <alignment horizontal="center" wrapText="1"/>
    </xf>
    <xf numFmtId="0" fontId="6" fillId="0" borderId="1" xfId="0" applyFont="1" applyFill="1" applyBorder="1" applyAlignment="1">
      <alignment horizontal="center" wrapText="1"/>
    </xf>
    <xf numFmtId="0" fontId="6" fillId="2" borderId="5" xfId="0" applyFont="1" applyFill="1" applyBorder="1" applyAlignment="1">
      <alignment horizontal="center" wrapText="1"/>
    </xf>
    <xf numFmtId="0" fontId="6" fillId="2" borderId="25" xfId="0" applyFont="1" applyFill="1" applyBorder="1" applyAlignment="1">
      <alignment horizontal="center" wrapText="1"/>
    </xf>
    <xf numFmtId="0" fontId="6" fillId="2" borderId="6" xfId="0" applyFont="1" applyFill="1" applyBorder="1" applyAlignment="1">
      <alignment horizontal="center" wrapText="1"/>
    </xf>
    <xf numFmtId="0" fontId="6" fillId="0" borderId="9" xfId="0" applyFont="1" applyFill="1" applyBorder="1" applyAlignment="1">
      <alignment horizontal="center" wrapText="1"/>
    </xf>
    <xf numFmtId="0" fontId="6" fillId="0" borderId="16" xfId="0" applyFont="1" applyFill="1" applyBorder="1" applyAlignment="1">
      <alignment horizontal="center" wrapText="1"/>
    </xf>
    <xf numFmtId="0" fontId="21" fillId="5" borderId="22" xfId="0" applyFont="1" applyFill="1" applyBorder="1" applyAlignment="1">
      <alignment horizontal="center" vertical="center" wrapText="1"/>
    </xf>
    <xf numFmtId="0" fontId="8" fillId="5" borderId="23" xfId="0" applyFont="1" applyFill="1" applyBorder="1" applyAlignment="1">
      <alignment horizontal="center" vertical="center" wrapText="1"/>
    </xf>
    <xf numFmtId="0" fontId="6" fillId="2" borderId="1" xfId="0" applyFont="1" applyFill="1" applyBorder="1" applyAlignment="1">
      <alignment horizontal="center" wrapText="1"/>
    </xf>
    <xf numFmtId="0" fontId="21" fillId="5" borderId="28" xfId="0" applyFont="1" applyFill="1" applyBorder="1" applyAlignment="1">
      <alignment horizontal="center" vertical="center" wrapText="1"/>
    </xf>
    <xf numFmtId="0" fontId="21" fillId="5" borderId="29" xfId="0" applyFont="1" applyFill="1" applyBorder="1" applyAlignment="1">
      <alignment horizontal="center" vertical="center" wrapText="1"/>
    </xf>
    <xf numFmtId="0" fontId="16" fillId="0" borderId="0" xfId="0" applyFont="1" applyFill="1" applyAlignment="1">
      <alignment horizontal="left" wrapText="1"/>
    </xf>
    <xf numFmtId="0" fontId="5" fillId="3" borderId="11" xfId="0" applyFont="1" applyFill="1" applyBorder="1" applyAlignment="1">
      <alignment horizontal="center"/>
    </xf>
    <xf numFmtId="0" fontId="7" fillId="2" borderId="1" xfId="0" applyFont="1" applyFill="1" applyBorder="1" applyAlignment="1">
      <alignment horizontal="center"/>
    </xf>
    <xf numFmtId="0" fontId="16" fillId="0" borderId="0" xfId="0" applyFont="1" applyFill="1" applyAlignment="1">
      <alignment horizontal="left"/>
    </xf>
    <xf numFmtId="0" fontId="8" fillId="5" borderId="34" xfId="0" applyFont="1" applyFill="1" applyBorder="1" applyAlignment="1">
      <alignment horizontal="center" vertical="center" wrapText="1"/>
    </xf>
    <xf numFmtId="0" fontId="8" fillId="5" borderId="2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4" xfId="0" applyFont="1" applyBorder="1" applyAlignment="1">
      <alignment horizontal="center" wrapText="1"/>
    </xf>
    <xf numFmtId="0" fontId="6" fillId="0" borderId="9"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16" xfId="0" applyFont="1" applyBorder="1" applyAlignment="1">
      <alignment horizontal="center" vertical="center" wrapText="1"/>
    </xf>
    <xf numFmtId="0" fontId="16" fillId="0" borderId="0" xfId="0" applyFont="1" applyFill="1" applyAlignment="1">
      <alignment horizontal="left" vertical="center" wrapText="1"/>
    </xf>
    <xf numFmtId="0" fontId="2" fillId="5" borderId="22" xfId="0" applyFont="1" applyFill="1" applyBorder="1" applyAlignment="1">
      <alignment horizontal="center" vertical="center" wrapText="1"/>
    </xf>
    <xf numFmtId="0" fontId="10" fillId="0" borderId="1" xfId="0" applyFont="1" applyBorder="1" applyAlignment="1">
      <alignment horizontal="center" wrapText="1"/>
    </xf>
    <xf numFmtId="0" fontId="6" fillId="3" borderId="3" xfId="0" applyFont="1" applyFill="1" applyBorder="1" applyAlignment="1">
      <alignment horizontal="center" wrapText="1"/>
    </xf>
    <xf numFmtId="0" fontId="21" fillId="5" borderId="56" xfId="0" applyFont="1" applyFill="1" applyBorder="1" applyAlignment="1">
      <alignment horizontal="center" vertical="center" wrapText="1"/>
    </xf>
    <xf numFmtId="0" fontId="21" fillId="5" borderId="48" xfId="0" applyFont="1" applyFill="1" applyBorder="1" applyAlignment="1">
      <alignment horizontal="center" vertical="center" wrapText="1"/>
    </xf>
    <xf numFmtId="0" fontId="21" fillId="5" borderId="57" xfId="0" applyFont="1" applyFill="1" applyBorder="1" applyAlignment="1">
      <alignment horizontal="center" vertical="center" wrapText="1"/>
    </xf>
    <xf numFmtId="0" fontId="10" fillId="0" borderId="33" xfId="0" applyFont="1" applyFill="1" applyBorder="1" applyAlignment="1">
      <alignment horizontal="center" wrapText="1"/>
    </xf>
    <xf numFmtId="0" fontId="10" fillId="0" borderId="26" xfId="0" applyFont="1" applyFill="1" applyBorder="1" applyAlignment="1">
      <alignment horizontal="center" wrapText="1"/>
    </xf>
    <xf numFmtId="0" fontId="10" fillId="0" borderId="9" xfId="0" applyFont="1" applyFill="1" applyBorder="1" applyAlignment="1">
      <alignment horizontal="center" wrapText="1"/>
    </xf>
    <xf numFmtId="0" fontId="10" fillId="0" borderId="16" xfId="0" applyFont="1" applyFill="1" applyBorder="1" applyAlignment="1">
      <alignment horizontal="center" wrapText="1"/>
    </xf>
    <xf numFmtId="0" fontId="10" fillId="0" borderId="7" xfId="0" applyFont="1" applyFill="1" applyBorder="1" applyAlignment="1">
      <alignment horizontal="center" wrapText="1"/>
    </xf>
    <xf numFmtId="0" fontId="10" fillId="0" borderId="14" xfId="0" applyFont="1" applyFill="1" applyBorder="1" applyAlignment="1">
      <alignment horizontal="center" wrapText="1"/>
    </xf>
    <xf numFmtId="0" fontId="27" fillId="0" borderId="62" xfId="0" applyFont="1" applyFill="1" applyBorder="1" applyAlignment="1">
      <alignment horizontal="center" wrapText="1"/>
    </xf>
    <xf numFmtId="0" fontId="27" fillId="0" borderId="55" xfId="0" applyFont="1" applyFill="1" applyBorder="1" applyAlignment="1">
      <alignment horizontal="center" wrapText="1"/>
    </xf>
    <xf numFmtId="0" fontId="5" fillId="0" borderId="0" xfId="0" applyFont="1" applyFill="1" applyAlignment="1">
      <alignment horizontal="left" wrapText="1"/>
    </xf>
    <xf numFmtId="0" fontId="3" fillId="5" borderId="22" xfId="0" applyFont="1" applyFill="1" applyBorder="1" applyAlignment="1">
      <alignment horizontal="center" vertical="center"/>
    </xf>
    <xf numFmtId="0" fontId="0" fillId="0" borderId="0" xfId="0" applyAlignment="1">
      <alignment horizontal="left"/>
    </xf>
    <xf numFmtId="0" fontId="12" fillId="0" borderId="0" xfId="0" applyFont="1" applyAlignment="1">
      <alignment horizontal="left" wrapText="1"/>
    </xf>
    <xf numFmtId="0" fontId="6" fillId="0" borderId="1" xfId="1" applyFont="1" applyBorder="1" applyAlignment="1">
      <alignment horizontal="center" wrapText="1"/>
    </xf>
    <xf numFmtId="0" fontId="6" fillId="0" borderId="3" xfId="1" applyFont="1" applyBorder="1" applyAlignment="1">
      <alignment horizontal="center" wrapText="1"/>
    </xf>
    <xf numFmtId="0" fontId="2" fillId="5" borderId="23" xfId="0" applyFont="1" applyFill="1" applyBorder="1" applyAlignment="1">
      <alignment horizontal="center" vertical="center" wrapText="1"/>
    </xf>
    <xf numFmtId="0" fontId="2" fillId="5" borderId="24" xfId="0" applyFont="1" applyFill="1" applyBorder="1" applyAlignment="1">
      <alignment horizontal="center" vertical="center" wrapText="1"/>
    </xf>
    <xf numFmtId="0" fontId="21" fillId="5"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5" fillId="0" borderId="1" xfId="0" applyFont="1" applyBorder="1" applyAlignment="1">
      <alignment horizontal="left" wrapText="1"/>
    </xf>
    <xf numFmtId="0" fontId="6" fillId="3" borderId="1" xfId="0" applyFont="1" applyFill="1" applyBorder="1" applyAlignment="1">
      <alignment horizontal="center"/>
    </xf>
    <xf numFmtId="164" fontId="6" fillId="3" borderId="1" xfId="5" applyNumberFormat="1" applyFont="1" applyFill="1" applyBorder="1" applyAlignment="1">
      <alignment horizontal="center"/>
    </xf>
    <xf numFmtId="0" fontId="28" fillId="0" borderId="0" xfId="0" applyFont="1" applyFill="1" applyAlignment="1">
      <alignment horizontal="left" vertical="center" wrapText="1"/>
    </xf>
    <xf numFmtId="0" fontId="16" fillId="0" borderId="0" xfId="0" applyFont="1" applyFill="1" applyAlignment="1">
      <alignment horizontal="left" vertical="top"/>
    </xf>
    <xf numFmtId="0" fontId="2" fillId="5" borderId="28" xfId="0" applyFont="1" applyFill="1" applyBorder="1" applyAlignment="1">
      <alignment horizontal="center" vertical="center" wrapText="1"/>
    </xf>
    <xf numFmtId="0" fontId="2" fillId="5" borderId="29" xfId="0" applyFont="1" applyFill="1" applyBorder="1" applyAlignment="1">
      <alignment horizontal="center" vertical="center" wrapText="1"/>
    </xf>
    <xf numFmtId="0" fontId="6" fillId="0" borderId="5" xfId="1" applyFont="1" applyBorder="1" applyAlignment="1">
      <alignment horizontal="center" wrapText="1"/>
    </xf>
    <xf numFmtId="0" fontId="6" fillId="0" borderId="25" xfId="1" applyFont="1" applyBorder="1" applyAlignment="1">
      <alignment horizontal="center" wrapText="1"/>
    </xf>
    <xf numFmtId="0" fontId="6" fillId="0" borderId="6" xfId="1" applyFont="1" applyBorder="1" applyAlignment="1">
      <alignment horizontal="center" wrapText="1"/>
    </xf>
    <xf numFmtId="0" fontId="28" fillId="0" borderId="0" xfId="0" applyFont="1" applyAlignment="1">
      <alignment horizontal="left" vertical="center" wrapText="1"/>
    </xf>
  </cellXfs>
  <cellStyles count="6">
    <cellStyle name="Čárka 2" xfId="3"/>
    <cellStyle name="Měna" xfId="5" builtinId="4"/>
    <cellStyle name="Normální" xfId="0" builtinId="0"/>
    <cellStyle name="Normální 2" xfId="1"/>
    <cellStyle name="normální 2 2" xfId="4"/>
    <cellStyle name="normální 2 5"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20" Type="http://schemas.openxmlformats.org/officeDocument/2006/relationships/worksheet" Target="worksheets/sheet20.xml"/><Relationship Id="rId21" Type="http://schemas.openxmlformats.org/officeDocument/2006/relationships/worksheet" Target="worksheets/sheet21.xml"/><Relationship Id="rId22" Type="http://schemas.openxmlformats.org/officeDocument/2006/relationships/worksheet" Target="worksheets/sheet22.xml"/><Relationship Id="rId23" Type="http://schemas.openxmlformats.org/officeDocument/2006/relationships/worksheet" Target="worksheets/sheet23.xml"/><Relationship Id="rId24" Type="http://schemas.openxmlformats.org/officeDocument/2006/relationships/worksheet" Target="worksheets/sheet24.xml"/><Relationship Id="rId25" Type="http://schemas.openxmlformats.org/officeDocument/2006/relationships/worksheet" Target="worksheets/sheet25.xml"/><Relationship Id="rId26" Type="http://schemas.openxmlformats.org/officeDocument/2006/relationships/worksheet" Target="worksheets/sheet26.xml"/><Relationship Id="rId27" Type="http://schemas.openxmlformats.org/officeDocument/2006/relationships/theme" Target="theme/theme1.xml"/><Relationship Id="rId28" Type="http://schemas.openxmlformats.org/officeDocument/2006/relationships/styles" Target="styles.xml"/><Relationship Id="rId29" Type="http://schemas.openxmlformats.org/officeDocument/2006/relationships/sharedStrings" Target="sharedStrings.xml"/><Relationship Id="rId30" Type="http://schemas.openxmlformats.org/officeDocument/2006/relationships/calcChain" Target="calcChain.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worksheet" Target="worksheets/sheet19.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FF00"/>
    <pageSetUpPr fitToPage="1"/>
  </sheetPr>
  <dimension ref="A1:B45"/>
  <sheetViews>
    <sheetView zoomScale="130" zoomScaleNormal="130" zoomScalePageLayoutView="130" workbookViewId="0">
      <selection activeCell="A34" sqref="A34"/>
    </sheetView>
  </sheetViews>
  <sheetFormatPr baseColWidth="10" defaultColWidth="9.1640625" defaultRowHeight="15" x14ac:dyDescent="0.2"/>
  <cols>
    <col min="1" max="1" width="35.1640625" style="100" customWidth="1"/>
    <col min="2" max="2" width="153.5" style="99" customWidth="1"/>
    <col min="3" max="16384" width="9.1640625" style="66"/>
  </cols>
  <sheetData>
    <row r="1" spans="1:2" ht="45" customHeight="1" x14ac:dyDescent="0.2">
      <c r="A1" s="278" t="s">
        <v>190</v>
      </c>
      <c r="B1" s="278"/>
    </row>
    <row r="2" spans="1:2" ht="15" customHeight="1" x14ac:dyDescent="0.2">
      <c r="A2" s="192"/>
      <c r="B2" s="192"/>
    </row>
    <row r="3" spans="1:2" ht="20" customHeight="1" x14ac:dyDescent="0.2">
      <c r="A3" s="249" t="s">
        <v>159</v>
      </c>
      <c r="B3" s="96"/>
    </row>
    <row r="4" spans="1:2" ht="30" customHeight="1" x14ac:dyDescent="0.2">
      <c r="A4" s="279" t="s">
        <v>191</v>
      </c>
      <c r="B4" s="279"/>
    </row>
    <row r="5" spans="1:2" ht="30" customHeight="1" x14ac:dyDescent="0.2">
      <c r="A5" s="279" t="s">
        <v>160</v>
      </c>
      <c r="B5" s="279"/>
    </row>
    <row r="6" spans="1:2" ht="15" customHeight="1" x14ac:dyDescent="0.2">
      <c r="A6" s="279" t="s">
        <v>161</v>
      </c>
      <c r="B6" s="279"/>
    </row>
    <row r="7" spans="1:2" ht="15" customHeight="1" x14ac:dyDescent="0.2">
      <c r="A7" s="279"/>
      <c r="B7" s="279"/>
    </row>
    <row r="8" spans="1:2" ht="19" x14ac:dyDescent="0.2">
      <c r="A8" s="249" t="s">
        <v>86</v>
      </c>
      <c r="B8" s="249" t="s">
        <v>87</v>
      </c>
    </row>
    <row r="9" spans="1:2" ht="45" x14ac:dyDescent="0.2">
      <c r="A9" s="83" t="s">
        <v>517</v>
      </c>
      <c r="B9" s="97" t="s">
        <v>163</v>
      </c>
    </row>
    <row r="10" spans="1:2" ht="30" x14ac:dyDescent="0.2">
      <c r="A10" s="81" t="s">
        <v>518</v>
      </c>
      <c r="B10" s="82" t="s">
        <v>162</v>
      </c>
    </row>
    <row r="11" spans="1:2" ht="75" customHeight="1" x14ac:dyDescent="0.2">
      <c r="A11" s="83" t="s">
        <v>519</v>
      </c>
      <c r="B11" s="97" t="s">
        <v>166</v>
      </c>
    </row>
    <row r="12" spans="1:2" ht="90" x14ac:dyDescent="0.2">
      <c r="A12" s="81" t="s">
        <v>520</v>
      </c>
      <c r="B12" s="98" t="s">
        <v>193</v>
      </c>
    </row>
    <row r="13" spans="1:2" ht="45" x14ac:dyDescent="0.2">
      <c r="A13" s="83" t="s">
        <v>521</v>
      </c>
      <c r="B13" s="97" t="s">
        <v>167</v>
      </c>
    </row>
    <row r="14" spans="1:2" ht="30" x14ac:dyDescent="0.2">
      <c r="A14" s="81" t="s">
        <v>522</v>
      </c>
      <c r="B14" s="98" t="s">
        <v>102</v>
      </c>
    </row>
    <row r="15" spans="1:2" ht="30" x14ac:dyDescent="0.2">
      <c r="A15" s="83" t="s">
        <v>523</v>
      </c>
      <c r="B15" s="97" t="s">
        <v>103</v>
      </c>
    </row>
    <row r="16" spans="1:2" ht="45" x14ac:dyDescent="0.2">
      <c r="A16" s="81" t="s">
        <v>524</v>
      </c>
      <c r="B16" s="98" t="s">
        <v>194</v>
      </c>
    </row>
    <row r="17" spans="1:2" ht="60" x14ac:dyDescent="0.2">
      <c r="A17" s="83" t="s">
        <v>525</v>
      </c>
      <c r="B17" s="97" t="s">
        <v>188</v>
      </c>
    </row>
    <row r="18" spans="1:2" ht="75" x14ac:dyDescent="0.2">
      <c r="A18" s="81" t="s">
        <v>526</v>
      </c>
      <c r="B18" s="98" t="s">
        <v>198</v>
      </c>
    </row>
    <row r="19" spans="1:2" ht="45" x14ac:dyDescent="0.2">
      <c r="A19" s="83" t="s">
        <v>489</v>
      </c>
      <c r="B19" s="97" t="s">
        <v>179</v>
      </c>
    </row>
    <row r="20" spans="1:2" ht="60" x14ac:dyDescent="0.2">
      <c r="A20" s="81" t="s">
        <v>527</v>
      </c>
      <c r="B20" s="98" t="s">
        <v>200</v>
      </c>
    </row>
    <row r="21" spans="1:2" ht="90" x14ac:dyDescent="0.2">
      <c r="A21" s="83" t="s">
        <v>528</v>
      </c>
      <c r="B21" s="97" t="s">
        <v>509</v>
      </c>
    </row>
    <row r="22" spans="1:2" ht="62.25" customHeight="1" x14ac:dyDescent="0.2">
      <c r="A22" s="81" t="s">
        <v>529</v>
      </c>
      <c r="B22" s="98" t="s">
        <v>203</v>
      </c>
    </row>
    <row r="23" spans="1:2" ht="30" x14ac:dyDescent="0.2">
      <c r="A23" s="83" t="s">
        <v>530</v>
      </c>
      <c r="B23" s="97" t="s">
        <v>204</v>
      </c>
    </row>
    <row r="24" spans="1:2" ht="60" x14ac:dyDescent="0.2">
      <c r="A24" s="81" t="s">
        <v>531</v>
      </c>
      <c r="B24" s="98" t="s">
        <v>206</v>
      </c>
    </row>
    <row r="25" spans="1:2" ht="45" x14ac:dyDescent="0.2">
      <c r="A25" s="83" t="s">
        <v>532</v>
      </c>
      <c r="B25" s="97" t="s">
        <v>207</v>
      </c>
    </row>
    <row r="26" spans="1:2" ht="90" x14ac:dyDescent="0.2">
      <c r="A26" s="81" t="s">
        <v>533</v>
      </c>
      <c r="B26" s="98" t="s">
        <v>510</v>
      </c>
    </row>
    <row r="27" spans="1:2" ht="60" x14ac:dyDescent="0.2">
      <c r="A27" s="83" t="s">
        <v>537</v>
      </c>
      <c r="B27" s="97" t="s">
        <v>187</v>
      </c>
    </row>
    <row r="28" spans="1:2" ht="75" x14ac:dyDescent="0.2">
      <c r="A28" s="81" t="s">
        <v>538</v>
      </c>
      <c r="B28" s="98" t="s">
        <v>512</v>
      </c>
    </row>
    <row r="29" spans="1:2" ht="45" x14ac:dyDescent="0.2">
      <c r="A29" s="83" t="s">
        <v>539</v>
      </c>
      <c r="B29" s="97" t="s">
        <v>222</v>
      </c>
    </row>
    <row r="30" spans="1:2" ht="45" x14ac:dyDescent="0.2">
      <c r="A30" s="81" t="s">
        <v>540</v>
      </c>
      <c r="B30" s="98" t="s">
        <v>214</v>
      </c>
    </row>
    <row r="31" spans="1:2" ht="60" x14ac:dyDescent="0.2">
      <c r="A31" s="83" t="s">
        <v>541</v>
      </c>
      <c r="B31" s="97" t="s">
        <v>217</v>
      </c>
    </row>
    <row r="32" spans="1:2" ht="60" x14ac:dyDescent="0.2">
      <c r="A32" s="81" t="s">
        <v>542</v>
      </c>
      <c r="B32" s="98" t="s">
        <v>511</v>
      </c>
    </row>
    <row r="33" spans="1:2" ht="75" x14ac:dyDescent="0.2">
      <c r="A33" s="83" t="s">
        <v>543</v>
      </c>
      <c r="B33" s="97" t="s">
        <v>223</v>
      </c>
    </row>
    <row r="34" spans="1:2" x14ac:dyDescent="0.2">
      <c r="A34" s="81" t="s">
        <v>534</v>
      </c>
      <c r="B34" s="98" t="s">
        <v>101</v>
      </c>
    </row>
    <row r="35" spans="1:2" ht="45" x14ac:dyDescent="0.2">
      <c r="A35" s="83" t="s">
        <v>535</v>
      </c>
      <c r="B35" s="97" t="s">
        <v>180</v>
      </c>
    </row>
    <row r="36" spans="1:2" ht="30" x14ac:dyDescent="0.2">
      <c r="A36" s="81" t="s">
        <v>536</v>
      </c>
      <c r="B36" s="98" t="s">
        <v>113</v>
      </c>
    </row>
    <row r="37" spans="1:2" x14ac:dyDescent="0.2">
      <c r="A37" s="66"/>
      <c r="B37" s="66"/>
    </row>
    <row r="38" spans="1:2" x14ac:dyDescent="0.2">
      <c r="A38" s="66"/>
      <c r="B38" s="66"/>
    </row>
    <row r="39" spans="1:2" x14ac:dyDescent="0.2">
      <c r="A39" s="66"/>
      <c r="B39" s="66"/>
    </row>
    <row r="40" spans="1:2" x14ac:dyDescent="0.2">
      <c r="A40" s="66"/>
      <c r="B40" s="66"/>
    </row>
    <row r="41" spans="1:2" ht="80.25" customHeight="1" x14ac:dyDescent="0.2">
      <c r="A41" s="66"/>
      <c r="B41" s="66"/>
    </row>
    <row r="42" spans="1:2" x14ac:dyDescent="0.2">
      <c r="A42" s="66"/>
      <c r="B42" s="66"/>
    </row>
    <row r="43" spans="1:2" x14ac:dyDescent="0.2">
      <c r="A43" s="66"/>
      <c r="B43" s="66"/>
    </row>
    <row r="44" spans="1:2" x14ac:dyDescent="0.2">
      <c r="A44" s="66"/>
      <c r="B44" s="66"/>
    </row>
    <row r="45" spans="1:2" x14ac:dyDescent="0.2">
      <c r="A45" s="66"/>
      <c r="B45" s="66"/>
    </row>
  </sheetData>
  <mergeCells count="5">
    <mergeCell ref="A1:B1"/>
    <mergeCell ref="A4:B4"/>
    <mergeCell ref="A5:B5"/>
    <mergeCell ref="A6:B6"/>
    <mergeCell ref="A7:B7"/>
  </mergeCells>
  <pageMargins left="0.7" right="0.7" top="0.78740157499999996" bottom="0.78740157499999996" header="0.3" footer="0.3"/>
  <pageSetup paperSize="9" scale="6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enableFormatConditionsCalculation="0">
    <pageSetUpPr fitToPage="1"/>
  </sheetPr>
  <dimension ref="A1:K21"/>
  <sheetViews>
    <sheetView workbookViewId="0">
      <selection activeCell="A2" sqref="A2"/>
    </sheetView>
  </sheetViews>
  <sheetFormatPr baseColWidth="10" defaultColWidth="9.1640625" defaultRowHeight="14" x14ac:dyDescent="0.2"/>
  <cols>
    <col min="1" max="1" width="22.6640625" style="2" customWidth="1"/>
    <col min="2" max="2" width="10.5" style="3" customWidth="1"/>
    <col min="3" max="3" width="8.33203125" style="1" customWidth="1"/>
    <col min="4" max="4" width="6.83203125" style="1" customWidth="1"/>
    <col min="5" max="5" width="8.5" style="1" customWidth="1"/>
    <col min="6" max="6" width="7.5" style="1" customWidth="1"/>
    <col min="7" max="7" width="8.6640625" style="1" customWidth="1"/>
    <col min="8" max="8" width="7" style="1" customWidth="1"/>
    <col min="9" max="16384" width="9.1640625" style="1"/>
  </cols>
  <sheetData>
    <row r="1" spans="1:11" ht="33.75" customHeight="1" x14ac:dyDescent="0.2">
      <c r="A1" s="317" t="s">
        <v>480</v>
      </c>
      <c r="B1" s="318"/>
      <c r="C1" s="318"/>
      <c r="D1" s="318"/>
      <c r="E1" s="318"/>
      <c r="F1" s="318"/>
      <c r="G1" s="318"/>
      <c r="H1" s="318"/>
      <c r="I1" s="318"/>
      <c r="J1" s="318"/>
      <c r="K1" s="319"/>
    </row>
    <row r="2" spans="1:11" s="5" customFormat="1" ht="38.25" customHeight="1" x14ac:dyDescent="0.2">
      <c r="A2" s="16" t="s">
        <v>545</v>
      </c>
      <c r="B2" s="8"/>
      <c r="C2" s="295" t="s">
        <v>0</v>
      </c>
      <c r="D2" s="295"/>
      <c r="E2" s="295" t="s">
        <v>2</v>
      </c>
      <c r="F2" s="295"/>
      <c r="G2" s="295" t="s">
        <v>1</v>
      </c>
      <c r="H2" s="295"/>
      <c r="I2" s="293" t="s">
        <v>3</v>
      </c>
      <c r="J2" s="294"/>
      <c r="K2" s="47" t="s">
        <v>4</v>
      </c>
    </row>
    <row r="3" spans="1:11" s="5" customFormat="1" ht="13.5" customHeight="1" thickBot="1" x14ac:dyDescent="0.25">
      <c r="A3" s="46"/>
      <c r="B3" s="49"/>
      <c r="C3" s="50" t="s">
        <v>23</v>
      </c>
      <c r="D3" s="50" t="s">
        <v>24</v>
      </c>
      <c r="E3" s="50" t="s">
        <v>23</v>
      </c>
      <c r="F3" s="50" t="s">
        <v>24</v>
      </c>
      <c r="G3" s="50" t="s">
        <v>23</v>
      </c>
      <c r="H3" s="50" t="s">
        <v>24</v>
      </c>
      <c r="I3" s="143" t="s">
        <v>23</v>
      </c>
      <c r="J3" s="143" t="s">
        <v>24</v>
      </c>
      <c r="K3" s="44"/>
    </row>
    <row r="4" spans="1:11" s="6" customFormat="1" x14ac:dyDescent="0.2">
      <c r="A4" s="124" t="s">
        <v>544</v>
      </c>
      <c r="B4" s="48"/>
      <c r="C4" s="280"/>
      <c r="D4" s="281"/>
      <c r="E4" s="281"/>
      <c r="F4" s="281"/>
      <c r="G4" s="281"/>
      <c r="H4" s="281"/>
      <c r="I4" s="281"/>
      <c r="J4" s="281"/>
      <c r="K4" s="282"/>
    </row>
    <row r="5" spans="1:11" s="2" customFormat="1" ht="36" customHeight="1" x14ac:dyDescent="0.2">
      <c r="A5" s="18" t="s">
        <v>10</v>
      </c>
      <c r="B5" s="13" t="s">
        <v>9</v>
      </c>
      <c r="C5" s="283"/>
      <c r="D5" s="284"/>
      <c r="E5" s="284"/>
      <c r="F5" s="284"/>
      <c r="G5" s="284"/>
      <c r="H5" s="284"/>
      <c r="I5" s="284"/>
      <c r="J5" s="284"/>
      <c r="K5" s="285"/>
    </row>
    <row r="6" spans="1:11" ht="12.75" customHeight="1" x14ac:dyDescent="0.2">
      <c r="A6" s="20" t="s">
        <v>5</v>
      </c>
      <c r="B6" s="10" t="s">
        <v>8</v>
      </c>
      <c r="C6" s="11"/>
      <c r="D6" s="11"/>
      <c r="E6" s="11"/>
      <c r="F6" s="11"/>
      <c r="G6" s="11"/>
      <c r="H6" s="11"/>
      <c r="I6" s="141"/>
      <c r="J6" s="142"/>
      <c r="K6" s="21">
        <f>SUM(C6:J6)</f>
        <v>0</v>
      </c>
    </row>
    <row r="7" spans="1:11" ht="15" customHeight="1" x14ac:dyDescent="0.2">
      <c r="A7" s="20" t="s">
        <v>11</v>
      </c>
      <c r="B7" s="12" t="s">
        <v>6</v>
      </c>
      <c r="C7" s="11"/>
      <c r="D7" s="11"/>
      <c r="E7" s="11"/>
      <c r="F7" s="11"/>
      <c r="G7" s="11"/>
      <c r="H7" s="11"/>
      <c r="I7" s="141"/>
      <c r="J7" s="142"/>
      <c r="K7" s="21">
        <f t="shared" ref="K7:K15" si="0">SUM(C7:J7)</f>
        <v>0</v>
      </c>
    </row>
    <row r="8" spans="1:11" ht="25.5" customHeight="1" x14ac:dyDescent="0.2">
      <c r="A8" s="20" t="s">
        <v>12</v>
      </c>
      <c r="B8" s="12">
        <v>41.43</v>
      </c>
      <c r="C8" s="11"/>
      <c r="D8" s="11"/>
      <c r="E8" s="11"/>
      <c r="F8" s="11"/>
      <c r="G8" s="11"/>
      <c r="H8" s="11"/>
      <c r="I8" s="141"/>
      <c r="J8" s="142"/>
      <c r="K8" s="21">
        <f t="shared" si="0"/>
        <v>0</v>
      </c>
    </row>
    <row r="9" spans="1:11" ht="25.5" customHeight="1" x14ac:dyDescent="0.2">
      <c r="A9" s="20" t="s">
        <v>13</v>
      </c>
      <c r="B9" s="12" t="s">
        <v>7</v>
      </c>
      <c r="C9" s="11"/>
      <c r="D9" s="11"/>
      <c r="E9" s="11"/>
      <c r="F9" s="11"/>
      <c r="G9" s="11"/>
      <c r="H9" s="11"/>
      <c r="I9" s="141"/>
      <c r="J9" s="142"/>
      <c r="K9" s="21">
        <f t="shared" si="0"/>
        <v>0</v>
      </c>
    </row>
    <row r="10" spans="1:11" ht="25.5" customHeight="1" x14ac:dyDescent="0.2">
      <c r="A10" s="20" t="s">
        <v>14</v>
      </c>
      <c r="B10" s="12" t="s">
        <v>20</v>
      </c>
      <c r="C10" s="11"/>
      <c r="D10" s="11"/>
      <c r="E10" s="11"/>
      <c r="F10" s="11"/>
      <c r="G10" s="11"/>
      <c r="H10" s="11"/>
      <c r="I10" s="141"/>
      <c r="J10" s="142"/>
      <c r="K10" s="21">
        <f t="shared" si="0"/>
        <v>0</v>
      </c>
    </row>
    <row r="11" spans="1:11" ht="12.75" customHeight="1" x14ac:dyDescent="0.2">
      <c r="A11" s="20" t="s">
        <v>15</v>
      </c>
      <c r="B11" s="12">
        <v>62.65</v>
      </c>
      <c r="C11" s="11"/>
      <c r="D11" s="11"/>
      <c r="E11" s="11"/>
      <c r="F11" s="11"/>
      <c r="G11" s="11"/>
      <c r="H11" s="11"/>
      <c r="I11" s="141"/>
      <c r="J11" s="142"/>
      <c r="K11" s="21">
        <f t="shared" si="0"/>
        <v>0</v>
      </c>
    </row>
    <row r="12" spans="1:11" ht="28" x14ac:dyDescent="0.2">
      <c r="A12" s="20" t="s">
        <v>16</v>
      </c>
      <c r="B12" s="12">
        <v>68</v>
      </c>
      <c r="C12" s="11"/>
      <c r="D12" s="11"/>
      <c r="E12" s="11"/>
      <c r="F12" s="11"/>
      <c r="G12" s="11"/>
      <c r="H12" s="11"/>
      <c r="I12" s="141"/>
      <c r="J12" s="142"/>
      <c r="K12" s="21">
        <f t="shared" si="0"/>
        <v>0</v>
      </c>
    </row>
    <row r="13" spans="1:11" ht="28" x14ac:dyDescent="0.2">
      <c r="A13" s="20" t="s">
        <v>17</v>
      </c>
      <c r="B13" s="12">
        <v>74.75</v>
      </c>
      <c r="C13" s="11"/>
      <c r="D13" s="11"/>
      <c r="E13" s="11"/>
      <c r="F13" s="11"/>
      <c r="G13" s="11"/>
      <c r="H13" s="11"/>
      <c r="I13" s="141"/>
      <c r="J13" s="142"/>
      <c r="K13" s="21">
        <f t="shared" si="0"/>
        <v>0</v>
      </c>
    </row>
    <row r="14" spans="1:11" x14ac:dyDescent="0.2">
      <c r="A14" s="20" t="s">
        <v>18</v>
      </c>
      <c r="B14" s="12">
        <v>77</v>
      </c>
      <c r="C14" s="11"/>
      <c r="D14" s="11"/>
      <c r="E14" s="11"/>
      <c r="F14" s="11"/>
      <c r="G14" s="11"/>
      <c r="H14" s="11"/>
      <c r="I14" s="141"/>
      <c r="J14" s="142"/>
      <c r="K14" s="21">
        <f t="shared" si="0"/>
        <v>0</v>
      </c>
    </row>
    <row r="15" spans="1:11" x14ac:dyDescent="0.2">
      <c r="A15" s="20" t="s">
        <v>19</v>
      </c>
      <c r="B15" s="12">
        <v>81.819999999999993</v>
      </c>
      <c r="C15" s="11">
        <v>0</v>
      </c>
      <c r="D15" s="11">
        <v>0</v>
      </c>
      <c r="E15" s="11">
        <v>0</v>
      </c>
      <c r="F15" s="11">
        <v>0</v>
      </c>
      <c r="G15" s="11">
        <v>9</v>
      </c>
      <c r="H15" s="11">
        <v>0</v>
      </c>
      <c r="I15" s="141">
        <v>0</v>
      </c>
      <c r="J15" s="142">
        <v>0</v>
      </c>
      <c r="K15" s="21">
        <f t="shared" si="0"/>
        <v>9</v>
      </c>
    </row>
    <row r="16" spans="1:11" x14ac:dyDescent="0.2">
      <c r="A16" s="125" t="s">
        <v>120</v>
      </c>
      <c r="B16" s="201" t="s">
        <v>121</v>
      </c>
      <c r="C16" s="15">
        <f>SUM(C6:C15)</f>
        <v>0</v>
      </c>
      <c r="D16" s="15">
        <f t="shared" ref="D16:J16" si="1">SUM(D6:D15)</f>
        <v>0</v>
      </c>
      <c r="E16" s="15">
        <f t="shared" si="1"/>
        <v>0</v>
      </c>
      <c r="F16" s="15">
        <f t="shared" si="1"/>
        <v>0</v>
      </c>
      <c r="G16" s="15">
        <f t="shared" si="1"/>
        <v>9</v>
      </c>
      <c r="H16" s="15">
        <f t="shared" si="1"/>
        <v>0</v>
      </c>
      <c r="I16" s="15">
        <f t="shared" si="1"/>
        <v>0</v>
      </c>
      <c r="J16" s="15">
        <f t="shared" si="1"/>
        <v>0</v>
      </c>
      <c r="K16" s="197">
        <f>SUM(K6:K15)</f>
        <v>9</v>
      </c>
    </row>
    <row r="18" spans="1:11" x14ac:dyDescent="0.2">
      <c r="A18" s="316" t="s">
        <v>192</v>
      </c>
      <c r="B18" s="316"/>
      <c r="C18" s="316"/>
      <c r="D18" s="316"/>
      <c r="E18" s="316"/>
      <c r="F18" s="316"/>
      <c r="G18" s="316"/>
      <c r="H18" s="316"/>
      <c r="I18" s="316"/>
      <c r="J18" s="316"/>
      <c r="K18" s="316"/>
    </row>
    <row r="19" spans="1:11" ht="26.25" customHeight="1" x14ac:dyDescent="0.2">
      <c r="A19" s="320" t="s">
        <v>164</v>
      </c>
      <c r="B19" s="320"/>
      <c r="C19" s="320"/>
      <c r="D19" s="320"/>
      <c r="E19" s="320"/>
      <c r="F19" s="320"/>
      <c r="G19" s="320"/>
      <c r="H19" s="320"/>
      <c r="I19" s="320"/>
      <c r="J19" s="320"/>
      <c r="K19" s="320"/>
    </row>
    <row r="20" spans="1:11" x14ac:dyDescent="0.2">
      <c r="A20" s="2" t="s">
        <v>21</v>
      </c>
    </row>
    <row r="21" spans="1:11" x14ac:dyDescent="0.2">
      <c r="A21" s="4" t="s">
        <v>22</v>
      </c>
    </row>
  </sheetData>
  <mergeCells count="9">
    <mergeCell ref="A19:K19"/>
    <mergeCell ref="A1:K1"/>
    <mergeCell ref="C2:D2"/>
    <mergeCell ref="E2:F2"/>
    <mergeCell ref="G2:H2"/>
    <mergeCell ref="I2:J2"/>
    <mergeCell ref="C4:K4"/>
    <mergeCell ref="C5:K5"/>
    <mergeCell ref="A18:K18"/>
  </mergeCells>
  <pageMargins left="0.7" right="0.7" top="0.75" bottom="0.75" header="0.3" footer="0.3"/>
  <pageSetup paperSize="9" scale="7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
  <sheetViews>
    <sheetView workbookViewId="0">
      <selection activeCell="A2" sqref="A2"/>
    </sheetView>
  </sheetViews>
  <sheetFormatPr baseColWidth="10" defaultColWidth="8.83203125" defaultRowHeight="15" x14ac:dyDescent="0.2"/>
  <cols>
    <col min="1" max="1" width="22.6640625" customWidth="1"/>
  </cols>
  <sheetData>
    <row r="1" spans="1:14" ht="30" customHeight="1" thickBot="1" x14ac:dyDescent="0.25">
      <c r="A1" s="321" t="s">
        <v>481</v>
      </c>
      <c r="B1" s="322"/>
      <c r="C1" s="322"/>
      <c r="D1" s="322"/>
      <c r="E1" s="322"/>
      <c r="F1" s="322"/>
      <c r="G1" s="322"/>
      <c r="H1" s="322"/>
      <c r="I1" s="322"/>
      <c r="J1" s="322"/>
      <c r="K1" s="322"/>
      <c r="L1" s="322"/>
      <c r="M1" s="322"/>
      <c r="N1" s="323"/>
    </row>
    <row r="2" spans="1:14" ht="15" customHeight="1" x14ac:dyDescent="0.2">
      <c r="A2" s="80" t="s">
        <v>545</v>
      </c>
      <c r="B2" s="325" t="s">
        <v>0</v>
      </c>
      <c r="C2" s="325"/>
      <c r="D2" s="325"/>
      <c r="E2" s="325" t="s">
        <v>2</v>
      </c>
      <c r="F2" s="325"/>
      <c r="G2" s="325"/>
      <c r="H2" s="325" t="s">
        <v>1</v>
      </c>
      <c r="I2" s="325"/>
      <c r="J2" s="325"/>
      <c r="K2" s="325" t="s">
        <v>133</v>
      </c>
      <c r="L2" s="325"/>
      <c r="M2" s="325"/>
      <c r="N2" s="326" t="s">
        <v>4</v>
      </c>
    </row>
    <row r="3" spans="1:14" ht="15" customHeight="1" x14ac:dyDescent="0.2">
      <c r="A3" s="16"/>
      <c r="B3" s="105" t="s">
        <v>23</v>
      </c>
      <c r="C3" s="105" t="s">
        <v>24</v>
      </c>
      <c r="D3" s="105" t="s">
        <v>4</v>
      </c>
      <c r="E3" s="105" t="s">
        <v>23</v>
      </c>
      <c r="F3" s="105" t="s">
        <v>24</v>
      </c>
      <c r="G3" s="105" t="s">
        <v>4</v>
      </c>
      <c r="H3" s="105" t="s">
        <v>23</v>
      </c>
      <c r="I3" s="105" t="s">
        <v>24</v>
      </c>
      <c r="J3" s="105" t="s">
        <v>4</v>
      </c>
      <c r="K3" s="105" t="s">
        <v>23</v>
      </c>
      <c r="L3" s="105" t="s">
        <v>24</v>
      </c>
      <c r="M3" s="105" t="s">
        <v>4</v>
      </c>
      <c r="N3" s="327"/>
    </row>
    <row r="4" spans="1:14" ht="15" customHeight="1" x14ac:dyDescent="0.2">
      <c r="A4" s="124" t="s">
        <v>544</v>
      </c>
      <c r="B4" s="134"/>
      <c r="C4" s="134"/>
      <c r="D4" s="134"/>
      <c r="E4" s="134"/>
      <c r="F4" s="134"/>
      <c r="G4" s="134"/>
      <c r="H4" s="134"/>
      <c r="I4" s="134"/>
      <c r="J4" s="134"/>
      <c r="K4" s="134"/>
      <c r="L4" s="134"/>
      <c r="M4" s="134"/>
      <c r="N4" s="136"/>
    </row>
    <row r="5" spans="1:14" ht="15" customHeight="1" x14ac:dyDescent="0.2">
      <c r="A5" s="124"/>
      <c r="B5" s="134"/>
      <c r="C5" s="134"/>
      <c r="D5" s="134"/>
      <c r="E5" s="134"/>
      <c r="F5" s="134"/>
      <c r="G5" s="134"/>
      <c r="H5" s="134"/>
      <c r="I5" s="134"/>
      <c r="J5" s="134"/>
      <c r="K5" s="134"/>
      <c r="L5" s="134"/>
      <c r="M5" s="134"/>
      <c r="N5" s="136"/>
    </row>
    <row r="6" spans="1:14" ht="15" customHeight="1" thickBot="1" x14ac:dyDescent="0.25">
      <c r="A6" s="200" t="s">
        <v>82</v>
      </c>
      <c r="B6" s="135">
        <v>21.62</v>
      </c>
      <c r="C6" s="135"/>
      <c r="D6" s="135">
        <v>21.62</v>
      </c>
      <c r="E6" s="135"/>
      <c r="F6" s="135"/>
      <c r="G6" s="135"/>
      <c r="H6" s="135">
        <v>10.23</v>
      </c>
      <c r="I6" s="135"/>
      <c r="J6" s="135">
        <v>10.23</v>
      </c>
      <c r="K6" s="135"/>
      <c r="L6" s="135"/>
      <c r="M6" s="135"/>
      <c r="N6" s="137">
        <v>14.45</v>
      </c>
    </row>
    <row r="8" spans="1:14" x14ac:dyDescent="0.2">
      <c r="A8" s="316" t="s">
        <v>165</v>
      </c>
      <c r="B8" s="316"/>
      <c r="C8" s="316"/>
      <c r="D8" s="316"/>
      <c r="E8" s="316"/>
      <c r="F8" s="316"/>
      <c r="G8" s="316"/>
      <c r="H8" s="316"/>
      <c r="I8" s="316"/>
      <c r="J8" s="316"/>
      <c r="K8" s="316"/>
      <c r="L8" s="316"/>
      <c r="M8" s="316"/>
      <c r="N8" s="316"/>
    </row>
    <row r="9" spans="1:14" x14ac:dyDescent="0.2">
      <c r="A9" s="328" t="s">
        <v>195</v>
      </c>
      <c r="B9" s="328"/>
      <c r="C9" s="328"/>
      <c r="D9" s="328"/>
      <c r="E9" s="328"/>
      <c r="F9" s="328"/>
      <c r="G9" s="328"/>
      <c r="H9" s="328"/>
      <c r="I9" s="328"/>
      <c r="J9" s="328"/>
      <c r="K9" s="328"/>
      <c r="L9" s="328"/>
      <c r="M9" s="328"/>
      <c r="N9" s="328"/>
    </row>
    <row r="10" spans="1:14" x14ac:dyDescent="0.2">
      <c r="A10" s="316" t="s">
        <v>196</v>
      </c>
      <c r="B10" s="316"/>
      <c r="C10" s="316"/>
      <c r="D10" s="316"/>
      <c r="E10" s="316"/>
      <c r="F10" s="316"/>
      <c r="G10" s="316"/>
      <c r="H10" s="316"/>
      <c r="I10" s="316"/>
      <c r="J10" s="316"/>
      <c r="K10" s="316"/>
      <c r="L10" s="316"/>
      <c r="M10" s="316"/>
      <c r="N10" s="316"/>
    </row>
    <row r="11" spans="1:14" x14ac:dyDescent="0.2">
      <c r="A11" s="2" t="s">
        <v>21</v>
      </c>
      <c r="B11" s="199"/>
      <c r="C11" s="199"/>
      <c r="D11" s="199"/>
      <c r="E11" s="199"/>
      <c r="F11" s="199"/>
      <c r="G11" s="199"/>
      <c r="H11" s="199"/>
      <c r="I11" s="199"/>
      <c r="J11" s="199"/>
      <c r="K11" s="199"/>
      <c r="L11" s="199"/>
      <c r="M11" s="199"/>
      <c r="N11" s="199"/>
    </row>
    <row r="12" spans="1:14" x14ac:dyDescent="0.2">
      <c r="A12" s="4" t="s">
        <v>22</v>
      </c>
      <c r="B12" s="199"/>
      <c r="C12" s="199"/>
      <c r="D12" s="199"/>
      <c r="E12" s="199"/>
      <c r="F12" s="199"/>
      <c r="G12" s="199"/>
      <c r="H12" s="199"/>
      <c r="I12" s="199"/>
      <c r="J12" s="199"/>
      <c r="K12" s="199"/>
      <c r="L12" s="199"/>
      <c r="M12" s="199"/>
      <c r="N12" s="199"/>
    </row>
    <row r="13" spans="1:14" x14ac:dyDescent="0.2">
      <c r="A13" s="316" t="s">
        <v>189</v>
      </c>
      <c r="B13" s="316"/>
      <c r="C13" s="316"/>
      <c r="D13" s="316"/>
      <c r="E13" s="316"/>
      <c r="F13" s="316"/>
      <c r="G13" s="316"/>
      <c r="H13" s="316"/>
      <c r="I13" s="316"/>
      <c r="J13" s="316"/>
      <c r="K13" s="316"/>
      <c r="L13" s="316"/>
      <c r="M13" s="316"/>
      <c r="N13" s="316"/>
    </row>
    <row r="14" spans="1:14" x14ac:dyDescent="0.2">
      <c r="A14" s="199"/>
      <c r="B14" s="199"/>
      <c r="C14" s="199"/>
      <c r="D14" s="199"/>
      <c r="E14" s="199"/>
      <c r="F14" s="199"/>
      <c r="G14" s="199"/>
      <c r="H14" s="199"/>
      <c r="I14" s="199"/>
      <c r="J14" s="199"/>
      <c r="K14" s="199"/>
      <c r="L14" s="199"/>
      <c r="M14" s="199"/>
      <c r="N14" s="199"/>
    </row>
    <row r="15" spans="1:14" x14ac:dyDescent="0.2">
      <c r="A15" s="198" t="s">
        <v>136</v>
      </c>
      <c r="B15" s="1"/>
      <c r="C15" s="1"/>
      <c r="D15" s="1"/>
      <c r="E15" s="1"/>
      <c r="F15" s="1"/>
      <c r="G15" s="1"/>
      <c r="H15" s="1"/>
      <c r="I15" s="1"/>
      <c r="J15" s="1"/>
      <c r="K15" s="1"/>
      <c r="L15" s="1"/>
      <c r="M15" s="1"/>
      <c r="N15" s="1"/>
    </row>
    <row r="16" spans="1:14" ht="30" customHeight="1" x14ac:dyDescent="0.2">
      <c r="A16" s="324" t="s">
        <v>197</v>
      </c>
      <c r="B16" s="324"/>
      <c r="C16" s="324"/>
      <c r="D16" s="324"/>
      <c r="E16" s="324"/>
      <c r="F16" s="324"/>
      <c r="G16" s="324"/>
      <c r="H16" s="324"/>
      <c r="I16" s="324"/>
      <c r="J16" s="324"/>
      <c r="K16" s="324"/>
      <c r="L16" s="324"/>
      <c r="M16" s="324"/>
      <c r="N16" s="324"/>
    </row>
  </sheetData>
  <mergeCells count="11">
    <mergeCell ref="A1:N1"/>
    <mergeCell ref="A16:N16"/>
    <mergeCell ref="B2:D2"/>
    <mergeCell ref="E2:G2"/>
    <mergeCell ref="H2:J2"/>
    <mergeCell ref="K2:M2"/>
    <mergeCell ref="N2:N3"/>
    <mergeCell ref="A10:N10"/>
    <mergeCell ref="A8:N8"/>
    <mergeCell ref="A9:N9"/>
    <mergeCell ref="A13:N13"/>
  </mergeCell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5" enableFormatConditionsCalculation="0"/>
  <dimension ref="A1:C24"/>
  <sheetViews>
    <sheetView workbookViewId="0">
      <selection sqref="A1:C1"/>
    </sheetView>
  </sheetViews>
  <sheetFormatPr baseColWidth="10" defaultColWidth="9.1640625" defaultRowHeight="14" x14ac:dyDescent="0.2"/>
  <cols>
    <col min="1" max="1" width="54.83203125" style="2" customWidth="1"/>
    <col min="2" max="2" width="13.5" style="2" customWidth="1"/>
    <col min="3" max="3" width="22.5" style="2" customWidth="1"/>
    <col min="4" max="16384" width="9.1640625" style="2"/>
  </cols>
  <sheetData>
    <row r="1" spans="1:3" ht="40" customHeight="1" x14ac:dyDescent="0.2">
      <c r="A1" s="329" t="s">
        <v>558</v>
      </c>
      <c r="B1" s="330"/>
      <c r="C1" s="331"/>
    </row>
    <row r="2" spans="1:3" ht="40" customHeight="1" x14ac:dyDescent="0.2">
      <c r="A2" s="16" t="s">
        <v>545</v>
      </c>
      <c r="B2" s="8"/>
      <c r="C2" s="45"/>
    </row>
    <row r="3" spans="1:3" ht="15" customHeight="1" x14ac:dyDescent="0.2">
      <c r="A3" s="18" t="s">
        <v>61</v>
      </c>
      <c r="B3" s="266" t="s">
        <v>62</v>
      </c>
      <c r="C3" s="238" t="s">
        <v>557</v>
      </c>
    </row>
    <row r="4" spans="1:3" ht="15" customHeight="1" x14ac:dyDescent="0.2">
      <c r="A4" t="s">
        <v>556</v>
      </c>
      <c r="B4" s="243">
        <v>10</v>
      </c>
      <c r="C4" s="276">
        <v>589000</v>
      </c>
    </row>
    <row r="5" spans="1:3" ht="15" customHeight="1" x14ac:dyDescent="0.2">
      <c r="A5" t="s">
        <v>555</v>
      </c>
      <c r="B5" s="243">
        <v>28</v>
      </c>
      <c r="C5" s="276">
        <v>180000</v>
      </c>
    </row>
    <row r="6" spans="1:3" ht="15" customHeight="1" x14ac:dyDescent="0.2">
      <c r="A6" t="s">
        <v>554</v>
      </c>
      <c r="B6" s="243">
        <v>130</v>
      </c>
      <c r="C6" s="276">
        <v>642391</v>
      </c>
    </row>
    <row r="7" spans="1:3" ht="15" customHeight="1" x14ac:dyDescent="0.2">
      <c r="A7" t="s">
        <v>546</v>
      </c>
      <c r="B7" s="243">
        <v>366</v>
      </c>
      <c r="C7" s="276">
        <v>2884026</v>
      </c>
    </row>
    <row r="8" spans="1:3" ht="15" customHeight="1" x14ac:dyDescent="0.2">
      <c r="A8" t="s">
        <v>550</v>
      </c>
      <c r="B8" s="243">
        <v>13</v>
      </c>
      <c r="C8" s="276">
        <v>184492</v>
      </c>
    </row>
    <row r="9" spans="1:3" ht="15" customHeight="1" x14ac:dyDescent="0.2">
      <c r="A9" t="s">
        <v>549</v>
      </c>
      <c r="B9" s="243">
        <v>17</v>
      </c>
      <c r="C9" s="276">
        <v>45930</v>
      </c>
    </row>
    <row r="10" spans="1:3" ht="15" customHeight="1" x14ac:dyDescent="0.2">
      <c r="A10" t="s">
        <v>553</v>
      </c>
      <c r="B10" s="243">
        <v>3</v>
      </c>
      <c r="C10" s="276">
        <v>229250</v>
      </c>
    </row>
    <row r="11" spans="1:3" ht="15" customHeight="1" x14ac:dyDescent="0.2">
      <c r="A11" t="s">
        <v>547</v>
      </c>
      <c r="B11" s="243">
        <v>2</v>
      </c>
      <c r="C11" s="276">
        <v>32400</v>
      </c>
    </row>
    <row r="12" spans="1:3" ht="15" customHeight="1" x14ac:dyDescent="0.2">
      <c r="A12" t="s">
        <v>552</v>
      </c>
      <c r="B12" s="243">
        <v>6</v>
      </c>
      <c r="C12" s="276">
        <v>23500</v>
      </c>
    </row>
    <row r="13" spans="1:3" ht="15" customHeight="1" x14ac:dyDescent="0.2">
      <c r="A13" t="s">
        <v>551</v>
      </c>
      <c r="B13" s="243">
        <v>31</v>
      </c>
      <c r="C13" s="276">
        <v>156680</v>
      </c>
    </row>
    <row r="14" spans="1:3" ht="15" customHeight="1" x14ac:dyDescent="0.2">
      <c r="A14" t="s">
        <v>548</v>
      </c>
      <c r="B14" s="243">
        <v>21</v>
      </c>
      <c r="C14" s="276">
        <v>113800</v>
      </c>
    </row>
    <row r="15" spans="1:3" ht="15" customHeight="1" thickBot="1" x14ac:dyDescent="0.25">
      <c r="A15" s="25" t="s">
        <v>4</v>
      </c>
      <c r="B15" s="26">
        <f>SUM(B4:B14)</f>
        <v>627</v>
      </c>
      <c r="C15" s="277">
        <f>SUM(C4:C14)</f>
        <v>5081469</v>
      </c>
    </row>
    <row r="16" spans="1:3" ht="15" customHeight="1" x14ac:dyDescent="0.2">
      <c r="A16" s="1"/>
      <c r="B16" s="1"/>
      <c r="C16" s="1"/>
    </row>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sheetData>
  <mergeCells count="1">
    <mergeCell ref="A1:C1"/>
  </mergeCells>
  <pageMargins left="0.7" right="0.7"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enableFormatConditionsCalculation="0">
    <pageSetUpPr fitToPage="1"/>
  </sheetPr>
  <dimension ref="A1:K21"/>
  <sheetViews>
    <sheetView workbookViewId="0">
      <selection activeCell="G18" sqref="A18:K20"/>
    </sheetView>
  </sheetViews>
  <sheetFormatPr baseColWidth="10" defaultColWidth="9.1640625" defaultRowHeight="14" x14ac:dyDescent="0.2"/>
  <cols>
    <col min="1" max="1" width="26.83203125" style="2" customWidth="1"/>
    <col min="2" max="2" width="10.5" style="3" customWidth="1"/>
    <col min="3" max="3" width="8.33203125" style="1" customWidth="1"/>
    <col min="4" max="4" width="6.83203125" style="1" customWidth="1"/>
    <col min="5" max="5" width="8.5" style="1" customWidth="1"/>
    <col min="6" max="6" width="7.5" style="1" customWidth="1"/>
    <col min="7" max="7" width="8.6640625" style="1" customWidth="1"/>
    <col min="8" max="8" width="7" style="1" customWidth="1"/>
    <col min="9" max="16384" width="9.1640625" style="1"/>
  </cols>
  <sheetData>
    <row r="1" spans="1:11" ht="25.5" customHeight="1" x14ac:dyDescent="0.2">
      <c r="A1" s="297" t="s">
        <v>482</v>
      </c>
      <c r="B1" s="288"/>
      <c r="C1" s="288"/>
      <c r="D1" s="288"/>
      <c r="E1" s="288"/>
      <c r="F1" s="288"/>
      <c r="G1" s="288"/>
      <c r="H1" s="288"/>
      <c r="I1" s="288"/>
      <c r="J1" s="289"/>
      <c r="K1" s="290"/>
    </row>
    <row r="2" spans="1:11" s="5" customFormat="1" ht="38.25" customHeight="1" x14ac:dyDescent="0.2">
      <c r="A2" s="57" t="s">
        <v>545</v>
      </c>
      <c r="B2" s="58"/>
      <c r="C2" s="335" t="s">
        <v>0</v>
      </c>
      <c r="D2" s="335"/>
      <c r="E2" s="335" t="s">
        <v>2</v>
      </c>
      <c r="F2" s="335"/>
      <c r="G2" s="335" t="s">
        <v>1</v>
      </c>
      <c r="H2" s="335"/>
      <c r="I2" s="333" t="s">
        <v>3</v>
      </c>
      <c r="J2" s="334"/>
      <c r="K2" s="59" t="s">
        <v>4</v>
      </c>
    </row>
    <row r="3" spans="1:11" s="5" customFormat="1" ht="15" thickBot="1" x14ac:dyDescent="0.25">
      <c r="A3" s="46"/>
      <c r="B3" s="49"/>
      <c r="C3" s="50" t="s">
        <v>23</v>
      </c>
      <c r="D3" s="50" t="s">
        <v>24</v>
      </c>
      <c r="E3" s="50" t="s">
        <v>23</v>
      </c>
      <c r="F3" s="50" t="s">
        <v>24</v>
      </c>
      <c r="G3" s="50" t="s">
        <v>23</v>
      </c>
      <c r="H3" s="50" t="s">
        <v>24</v>
      </c>
      <c r="I3" s="143" t="s">
        <v>23</v>
      </c>
      <c r="J3" s="143" t="s">
        <v>24</v>
      </c>
      <c r="K3" s="44"/>
    </row>
    <row r="4" spans="1:11" s="5" customFormat="1" ht="21.75" customHeight="1" x14ac:dyDescent="0.2">
      <c r="A4" s="205" t="s">
        <v>544</v>
      </c>
      <c r="B4" s="206"/>
      <c r="C4" s="280"/>
      <c r="D4" s="281"/>
      <c r="E4" s="281"/>
      <c r="F4" s="281"/>
      <c r="G4" s="281"/>
      <c r="H4" s="281"/>
      <c r="I4" s="281"/>
      <c r="J4" s="281"/>
      <c r="K4" s="282"/>
    </row>
    <row r="5" spans="1:11" s="5" customFormat="1" ht="28" x14ac:dyDescent="0.2">
      <c r="A5" s="51" t="s">
        <v>10</v>
      </c>
      <c r="B5" s="52" t="s">
        <v>9</v>
      </c>
      <c r="C5" s="336"/>
      <c r="D5" s="337"/>
      <c r="E5" s="337"/>
      <c r="F5" s="337"/>
      <c r="G5" s="337"/>
      <c r="H5" s="337"/>
      <c r="I5" s="337"/>
      <c r="J5" s="337"/>
      <c r="K5" s="338"/>
    </row>
    <row r="6" spans="1:11" s="5" customFormat="1" x14ac:dyDescent="0.2">
      <c r="A6" s="20" t="s">
        <v>5</v>
      </c>
      <c r="B6" s="10" t="s">
        <v>8</v>
      </c>
      <c r="C6" s="11"/>
      <c r="D6" s="11"/>
      <c r="E6" s="11"/>
      <c r="F6" s="11"/>
      <c r="G6" s="11"/>
      <c r="H6" s="11"/>
      <c r="I6" s="141"/>
      <c r="J6" s="142"/>
      <c r="K6" s="21">
        <f>SUM(C6:J6)</f>
        <v>0</v>
      </c>
    </row>
    <row r="7" spans="1:11" s="5" customFormat="1" x14ac:dyDescent="0.2">
      <c r="A7" s="20" t="s">
        <v>11</v>
      </c>
      <c r="B7" s="12" t="s">
        <v>6</v>
      </c>
      <c r="C7" s="11"/>
      <c r="D7" s="11"/>
      <c r="E7" s="11"/>
      <c r="F7" s="11"/>
      <c r="G7" s="11"/>
      <c r="H7" s="11"/>
      <c r="I7" s="141"/>
      <c r="J7" s="142"/>
      <c r="K7" s="21">
        <f t="shared" ref="K7:K18" si="0">SUM(C7:J7)</f>
        <v>0</v>
      </c>
    </row>
    <row r="8" spans="1:11" s="5" customFormat="1" x14ac:dyDescent="0.2">
      <c r="A8" s="20" t="s">
        <v>12</v>
      </c>
      <c r="B8" s="12">
        <v>41.43</v>
      </c>
      <c r="C8" s="11"/>
      <c r="D8" s="11"/>
      <c r="E8" s="11"/>
      <c r="F8" s="11"/>
      <c r="G8" s="11"/>
      <c r="H8" s="11"/>
      <c r="I8" s="141"/>
      <c r="J8" s="142"/>
      <c r="K8" s="21">
        <f t="shared" si="0"/>
        <v>0</v>
      </c>
    </row>
    <row r="9" spans="1:11" s="5" customFormat="1" x14ac:dyDescent="0.2">
      <c r="A9" s="20" t="s">
        <v>13</v>
      </c>
      <c r="B9" s="12" t="s">
        <v>7</v>
      </c>
      <c r="C9" s="11"/>
      <c r="D9" s="11"/>
      <c r="E9" s="11"/>
      <c r="F9" s="11"/>
      <c r="G9" s="11"/>
      <c r="H9" s="11"/>
      <c r="I9" s="141"/>
      <c r="J9" s="142"/>
      <c r="K9" s="21">
        <f t="shared" si="0"/>
        <v>0</v>
      </c>
    </row>
    <row r="10" spans="1:11" s="5" customFormat="1" x14ac:dyDescent="0.2">
      <c r="A10" s="20" t="s">
        <v>14</v>
      </c>
      <c r="B10" s="12" t="s">
        <v>20</v>
      </c>
      <c r="C10" s="11"/>
      <c r="D10" s="11"/>
      <c r="E10" s="11"/>
      <c r="F10" s="11"/>
      <c r="G10" s="11"/>
      <c r="H10" s="11"/>
      <c r="I10" s="141"/>
      <c r="J10" s="142"/>
      <c r="K10" s="21">
        <f t="shared" si="0"/>
        <v>0</v>
      </c>
    </row>
    <row r="11" spans="1:11" s="5" customFormat="1" x14ac:dyDescent="0.2">
      <c r="A11" s="20" t="s">
        <v>15</v>
      </c>
      <c r="B11" s="12">
        <v>62.65</v>
      </c>
      <c r="C11" s="11"/>
      <c r="D11" s="11"/>
      <c r="E11" s="11"/>
      <c r="F11" s="11"/>
      <c r="G11" s="11"/>
      <c r="H11" s="11"/>
      <c r="I11" s="141"/>
      <c r="J11" s="142"/>
      <c r="K11" s="21">
        <f t="shared" si="0"/>
        <v>0</v>
      </c>
    </row>
    <row r="12" spans="1:11" s="5" customFormat="1" ht="28" x14ac:dyDescent="0.2">
      <c r="A12" s="20" t="s">
        <v>16</v>
      </c>
      <c r="B12" s="12">
        <v>68</v>
      </c>
      <c r="C12" s="11"/>
      <c r="D12" s="11"/>
      <c r="E12" s="11"/>
      <c r="F12" s="11"/>
      <c r="G12" s="11"/>
      <c r="H12" s="11"/>
      <c r="I12" s="141"/>
      <c r="J12" s="142"/>
      <c r="K12" s="21">
        <f t="shared" si="0"/>
        <v>0</v>
      </c>
    </row>
    <row r="13" spans="1:11" s="5" customFormat="1" x14ac:dyDescent="0.2">
      <c r="A13" s="20" t="s">
        <v>17</v>
      </c>
      <c r="B13" s="12">
        <v>74.75</v>
      </c>
      <c r="C13" s="11"/>
      <c r="D13" s="11"/>
      <c r="E13" s="11"/>
      <c r="F13" s="11"/>
      <c r="G13" s="11"/>
      <c r="H13" s="11"/>
      <c r="I13" s="141"/>
      <c r="J13" s="142"/>
      <c r="K13" s="21">
        <f t="shared" si="0"/>
        <v>0</v>
      </c>
    </row>
    <row r="14" spans="1:11" s="5" customFormat="1" x14ac:dyDescent="0.2">
      <c r="A14" s="20" t="s">
        <v>18</v>
      </c>
      <c r="B14" s="12">
        <v>77</v>
      </c>
      <c r="C14" s="11"/>
      <c r="D14" s="11"/>
      <c r="E14" s="11"/>
      <c r="F14" s="11"/>
      <c r="G14" s="11"/>
      <c r="H14" s="11"/>
      <c r="I14" s="141"/>
      <c r="J14" s="142"/>
      <c r="K14" s="21">
        <f t="shared" si="0"/>
        <v>0</v>
      </c>
    </row>
    <row r="15" spans="1:11" s="5" customFormat="1" x14ac:dyDescent="0.2">
      <c r="A15" s="20" t="s">
        <v>19</v>
      </c>
      <c r="B15" s="12">
        <v>81.819999999999993</v>
      </c>
      <c r="C15" s="11">
        <v>49</v>
      </c>
      <c r="D15" s="11">
        <v>0</v>
      </c>
      <c r="E15" s="11">
        <v>0</v>
      </c>
      <c r="F15" s="11">
        <v>0</v>
      </c>
      <c r="G15" s="11">
        <v>59</v>
      </c>
      <c r="H15" s="11">
        <v>0</v>
      </c>
      <c r="I15" s="141">
        <v>0</v>
      </c>
      <c r="J15" s="142">
        <v>4</v>
      </c>
      <c r="K15" s="21">
        <f t="shared" si="0"/>
        <v>112</v>
      </c>
    </row>
    <row r="16" spans="1:11" s="5" customFormat="1" x14ac:dyDescent="0.2">
      <c r="A16" s="125" t="s">
        <v>120</v>
      </c>
      <c r="B16" s="201" t="s">
        <v>121</v>
      </c>
      <c r="C16" s="15">
        <v>49</v>
      </c>
      <c r="D16" s="15">
        <f t="shared" ref="D16:I16" si="1">SUM(D6:D15)</f>
        <v>0</v>
      </c>
      <c r="E16" s="15">
        <f t="shared" si="1"/>
        <v>0</v>
      </c>
      <c r="F16" s="15">
        <f t="shared" si="1"/>
        <v>0</v>
      </c>
      <c r="G16" s="15">
        <v>59</v>
      </c>
      <c r="H16" s="15">
        <f t="shared" si="1"/>
        <v>0</v>
      </c>
      <c r="I16" s="15">
        <f t="shared" si="1"/>
        <v>0</v>
      </c>
      <c r="J16" s="15">
        <v>4</v>
      </c>
      <c r="K16" s="21">
        <v>112</v>
      </c>
    </row>
    <row r="17" spans="1:11" s="5" customFormat="1" ht="15" customHeight="1" x14ac:dyDescent="0.2">
      <c r="A17" s="196" t="s">
        <v>83</v>
      </c>
      <c r="B17" s="116" t="s">
        <v>121</v>
      </c>
      <c r="C17" s="157">
        <v>32</v>
      </c>
      <c r="D17" s="157">
        <v>0</v>
      </c>
      <c r="E17" s="157">
        <v>0</v>
      </c>
      <c r="F17" s="157">
        <v>0</v>
      </c>
      <c r="G17" s="157">
        <v>45</v>
      </c>
      <c r="H17" s="157">
        <v>0</v>
      </c>
      <c r="I17" s="157">
        <v>0</v>
      </c>
      <c r="J17" s="157">
        <v>2</v>
      </c>
      <c r="K17" s="23">
        <f t="shared" si="0"/>
        <v>79</v>
      </c>
    </row>
    <row r="18" spans="1:11" s="5" customFormat="1" ht="15" customHeight="1" x14ac:dyDescent="0.2">
      <c r="A18" s="196" t="s">
        <v>89</v>
      </c>
      <c r="B18" s="116" t="s">
        <v>121</v>
      </c>
      <c r="C18" s="157">
        <v>2</v>
      </c>
      <c r="D18" s="157">
        <v>0</v>
      </c>
      <c r="E18" s="157">
        <v>0</v>
      </c>
      <c r="F18" s="157">
        <v>0</v>
      </c>
      <c r="G18" s="157">
        <v>6</v>
      </c>
      <c r="H18" s="157">
        <v>0</v>
      </c>
      <c r="I18" s="157">
        <v>0</v>
      </c>
      <c r="J18" s="157">
        <v>0</v>
      </c>
      <c r="K18" s="23">
        <f t="shared" si="0"/>
        <v>8</v>
      </c>
    </row>
    <row r="20" spans="1:11" ht="15" customHeight="1" x14ac:dyDescent="0.2">
      <c r="A20" s="332" t="s">
        <v>168</v>
      </c>
      <c r="B20" s="332"/>
      <c r="C20" s="332"/>
      <c r="D20" s="332"/>
      <c r="E20" s="332"/>
      <c r="F20" s="332"/>
      <c r="G20" s="332"/>
      <c r="H20" s="332"/>
      <c r="I20" s="332"/>
      <c r="J20" s="332"/>
      <c r="K20" s="332"/>
    </row>
    <row r="21" spans="1:11" ht="15" customHeight="1" x14ac:dyDescent="0.2">
      <c r="A21" s="332" t="s">
        <v>199</v>
      </c>
      <c r="B21" s="332"/>
      <c r="C21" s="332"/>
      <c r="D21" s="332"/>
      <c r="E21" s="332"/>
      <c r="F21" s="332"/>
      <c r="G21" s="332"/>
      <c r="H21" s="332"/>
      <c r="I21" s="332"/>
      <c r="J21" s="332"/>
      <c r="K21" s="332"/>
    </row>
  </sheetData>
  <mergeCells count="9">
    <mergeCell ref="A20:K20"/>
    <mergeCell ref="A21:K21"/>
    <mergeCell ref="I2:J2"/>
    <mergeCell ref="A1:K1"/>
    <mergeCell ref="C2:D2"/>
    <mergeCell ref="E2:F2"/>
    <mergeCell ref="G2:H2"/>
    <mergeCell ref="C5:K5"/>
    <mergeCell ref="C4:K4"/>
  </mergeCells>
  <pageMargins left="0.25" right="0.25" top="0.75" bottom="0.75" header="0.3" footer="0.3"/>
  <pageSetup paperSize="9" scale="7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enableFormatConditionsCalculation="0">
    <pageSetUpPr fitToPage="1"/>
  </sheetPr>
  <dimension ref="A1:W20"/>
  <sheetViews>
    <sheetView workbookViewId="0">
      <selection activeCell="A2" sqref="A2"/>
    </sheetView>
  </sheetViews>
  <sheetFormatPr baseColWidth="10" defaultColWidth="9.1640625" defaultRowHeight="14" x14ac:dyDescent="0.2"/>
  <cols>
    <col min="1" max="1" width="22.6640625" style="2" customWidth="1"/>
    <col min="2" max="3" width="10.5" style="3" customWidth="1"/>
    <col min="4" max="4" width="8.33203125" style="1" customWidth="1"/>
    <col min="5" max="5" width="7.5" style="1" customWidth="1"/>
    <col min="6" max="7" width="9.1640625" style="1" customWidth="1"/>
    <col min="8" max="8" width="8.5" style="1" customWidth="1"/>
    <col min="9" max="9" width="7.5" style="1" customWidth="1"/>
    <col min="10" max="12" width="8.6640625" style="1" customWidth="1"/>
    <col min="13" max="13" width="8.1640625" style="1" customWidth="1"/>
    <col min="14" max="15" width="8.5" style="1" customWidth="1"/>
    <col min="16" max="16" width="8.1640625" style="1" customWidth="1"/>
    <col min="17" max="16384" width="9.1640625" style="1"/>
  </cols>
  <sheetData>
    <row r="1" spans="1:23" ht="25.5" customHeight="1" x14ac:dyDescent="0.2">
      <c r="A1" s="287" t="s">
        <v>483</v>
      </c>
      <c r="B1" s="288"/>
      <c r="C1" s="288"/>
      <c r="D1" s="288"/>
      <c r="E1" s="288"/>
      <c r="F1" s="288"/>
      <c r="G1" s="288"/>
      <c r="H1" s="288"/>
      <c r="I1" s="288"/>
      <c r="J1" s="288"/>
      <c r="K1" s="288"/>
      <c r="L1" s="288"/>
      <c r="M1" s="288"/>
      <c r="N1" s="288"/>
      <c r="O1" s="288"/>
      <c r="P1" s="288"/>
      <c r="Q1" s="288"/>
      <c r="R1" s="290"/>
      <c r="T1" s="95"/>
      <c r="U1" s="88"/>
      <c r="V1" s="88"/>
      <c r="W1" s="88"/>
    </row>
    <row r="2" spans="1:23" s="5" customFormat="1" ht="38.25" customHeight="1" x14ac:dyDescent="0.2">
      <c r="A2" s="57" t="s">
        <v>545</v>
      </c>
      <c r="B2" s="8"/>
      <c r="C2" s="339" t="s">
        <v>0</v>
      </c>
      <c r="D2" s="340"/>
      <c r="E2" s="340"/>
      <c r="F2" s="341"/>
      <c r="G2" s="339" t="s">
        <v>2</v>
      </c>
      <c r="H2" s="340"/>
      <c r="I2" s="340"/>
      <c r="J2" s="341"/>
      <c r="K2" s="339" t="s">
        <v>1</v>
      </c>
      <c r="L2" s="340"/>
      <c r="M2" s="340"/>
      <c r="N2" s="341"/>
      <c r="O2" s="339" t="s">
        <v>3</v>
      </c>
      <c r="P2" s="340"/>
      <c r="Q2" s="340"/>
      <c r="R2" s="342"/>
    </row>
    <row r="3" spans="1:23" s="5" customFormat="1" ht="51.75" customHeight="1" thickBot="1" x14ac:dyDescent="0.25">
      <c r="A3" s="46"/>
      <c r="B3" s="49"/>
      <c r="C3" s="207" t="s">
        <v>114</v>
      </c>
      <c r="D3" s="207" t="s">
        <v>38</v>
      </c>
      <c r="E3" s="207" t="s">
        <v>90</v>
      </c>
      <c r="F3" s="207" t="s">
        <v>91</v>
      </c>
      <c r="G3" s="207" t="s">
        <v>114</v>
      </c>
      <c r="H3" s="207" t="s">
        <v>38</v>
      </c>
      <c r="I3" s="207" t="s">
        <v>90</v>
      </c>
      <c r="J3" s="207" t="s">
        <v>91</v>
      </c>
      <c r="K3" s="207" t="s">
        <v>114</v>
      </c>
      <c r="L3" s="207" t="s">
        <v>38</v>
      </c>
      <c r="M3" s="207" t="s">
        <v>90</v>
      </c>
      <c r="N3" s="207" t="s">
        <v>91</v>
      </c>
      <c r="O3" s="207" t="s">
        <v>114</v>
      </c>
      <c r="P3" s="207" t="s">
        <v>38</v>
      </c>
      <c r="Q3" s="207" t="s">
        <v>90</v>
      </c>
      <c r="R3" s="208" t="s">
        <v>91</v>
      </c>
    </row>
    <row r="4" spans="1:23" s="6" customFormat="1" x14ac:dyDescent="0.2">
      <c r="A4" s="124" t="s">
        <v>544</v>
      </c>
      <c r="B4" s="48"/>
      <c r="C4" s="280"/>
      <c r="D4" s="281"/>
      <c r="E4" s="281"/>
      <c r="F4" s="281"/>
      <c r="G4" s="281"/>
      <c r="H4" s="281"/>
      <c r="I4" s="281"/>
      <c r="J4" s="281"/>
      <c r="K4" s="281"/>
      <c r="L4" s="281"/>
      <c r="M4" s="281"/>
      <c r="N4" s="281"/>
      <c r="O4" s="281"/>
      <c r="P4" s="281"/>
      <c r="Q4" s="281"/>
      <c r="R4" s="282"/>
    </row>
    <row r="5" spans="1:23" s="2" customFormat="1" ht="25.5" customHeight="1" x14ac:dyDescent="0.2">
      <c r="A5" s="18" t="s">
        <v>10</v>
      </c>
      <c r="B5" s="13" t="s">
        <v>9</v>
      </c>
      <c r="C5" s="126"/>
      <c r="D5" s="127"/>
      <c r="E5" s="127"/>
      <c r="F5" s="127"/>
      <c r="G5" s="127"/>
      <c r="H5" s="127"/>
      <c r="I5" s="127"/>
      <c r="J5" s="127"/>
      <c r="K5" s="127"/>
      <c r="L5" s="127"/>
      <c r="M5" s="127"/>
      <c r="N5" s="127"/>
      <c r="O5" s="127"/>
      <c r="P5" s="127"/>
      <c r="Q5" s="127"/>
      <c r="R5" s="128"/>
    </row>
    <row r="6" spans="1:23" ht="12.75" customHeight="1" x14ac:dyDescent="0.2">
      <c r="A6" s="20" t="s">
        <v>5</v>
      </c>
      <c r="B6" s="10" t="s">
        <v>8</v>
      </c>
      <c r="C6" s="10"/>
      <c r="D6" s="11"/>
      <c r="E6" s="11"/>
      <c r="F6" s="11"/>
      <c r="G6" s="11"/>
      <c r="H6" s="11"/>
      <c r="I6" s="11"/>
      <c r="J6" s="11"/>
      <c r="K6" s="11"/>
      <c r="L6" s="11"/>
      <c r="M6" s="11"/>
      <c r="N6" s="11"/>
      <c r="O6" s="11"/>
      <c r="P6" s="11"/>
      <c r="Q6" s="11"/>
      <c r="R6" s="31"/>
    </row>
    <row r="7" spans="1:23" ht="12.75" customHeight="1" x14ac:dyDescent="0.2">
      <c r="A7" s="20" t="s">
        <v>11</v>
      </c>
      <c r="B7" s="12" t="s">
        <v>6</v>
      </c>
      <c r="C7" s="12"/>
      <c r="D7" s="11"/>
      <c r="E7" s="11"/>
      <c r="F7" s="11"/>
      <c r="G7" s="11"/>
      <c r="H7" s="11"/>
      <c r="I7" s="11"/>
      <c r="J7" s="11"/>
      <c r="K7" s="11"/>
      <c r="L7" s="11"/>
      <c r="M7" s="11"/>
      <c r="N7" s="11"/>
      <c r="O7" s="11"/>
      <c r="P7" s="11"/>
      <c r="Q7" s="11"/>
      <c r="R7" s="31"/>
    </row>
    <row r="8" spans="1:23" ht="28" x14ac:dyDescent="0.2">
      <c r="A8" s="20" t="s">
        <v>12</v>
      </c>
      <c r="B8" s="12">
        <v>41.43</v>
      </c>
      <c r="C8" s="12"/>
      <c r="D8" s="11"/>
      <c r="E8" s="11"/>
      <c r="F8" s="11"/>
      <c r="G8" s="11"/>
      <c r="H8" s="11"/>
      <c r="I8" s="11"/>
      <c r="J8" s="11"/>
      <c r="K8" s="11"/>
      <c r="L8" s="11"/>
      <c r="M8" s="11"/>
      <c r="N8" s="11"/>
      <c r="O8" s="11"/>
      <c r="P8" s="11"/>
      <c r="Q8" s="11"/>
      <c r="R8" s="31"/>
    </row>
    <row r="9" spans="1:23" ht="25.5" customHeight="1" x14ac:dyDescent="0.2">
      <c r="A9" s="20" t="s">
        <v>13</v>
      </c>
      <c r="B9" s="12" t="s">
        <v>7</v>
      </c>
      <c r="C9" s="12"/>
      <c r="D9" s="11"/>
      <c r="E9" s="11"/>
      <c r="F9" s="11"/>
      <c r="G9" s="11"/>
      <c r="H9" s="11"/>
      <c r="I9" s="11"/>
      <c r="J9" s="11"/>
      <c r="K9" s="11"/>
      <c r="L9" s="11"/>
      <c r="M9" s="11"/>
      <c r="N9" s="11"/>
      <c r="O9" s="11"/>
      <c r="P9" s="11"/>
      <c r="Q9" s="11"/>
      <c r="R9" s="31"/>
    </row>
    <row r="10" spans="1:23" ht="25.5" customHeight="1" x14ac:dyDescent="0.2">
      <c r="A10" s="20" t="s">
        <v>14</v>
      </c>
      <c r="B10" s="12" t="s">
        <v>20</v>
      </c>
      <c r="C10" s="12"/>
      <c r="D10" s="11"/>
      <c r="E10" s="11"/>
      <c r="F10" s="11"/>
      <c r="G10" s="11"/>
      <c r="H10" s="11"/>
      <c r="I10" s="11"/>
      <c r="J10" s="11"/>
      <c r="K10" s="11"/>
      <c r="L10" s="11"/>
      <c r="M10" s="11"/>
      <c r="N10" s="11"/>
      <c r="O10" s="11"/>
      <c r="P10" s="11"/>
      <c r="Q10" s="11"/>
      <c r="R10" s="31"/>
    </row>
    <row r="11" spans="1:23" ht="12.75" customHeight="1" x14ac:dyDescent="0.2">
      <c r="A11" s="20" t="s">
        <v>15</v>
      </c>
      <c r="B11" s="12">
        <v>62.65</v>
      </c>
      <c r="C11" s="12"/>
      <c r="D11" s="11"/>
      <c r="E11" s="11"/>
      <c r="F11" s="11"/>
      <c r="G11" s="11"/>
      <c r="H11" s="11"/>
      <c r="I11" s="11"/>
      <c r="J11" s="11"/>
      <c r="K11" s="11"/>
      <c r="L11" s="11"/>
      <c r="M11" s="11"/>
      <c r="N11" s="11"/>
      <c r="O11" s="11"/>
      <c r="P11" s="11"/>
      <c r="Q11" s="11"/>
      <c r="R11" s="31"/>
    </row>
    <row r="12" spans="1:23" ht="25.5" customHeight="1" x14ac:dyDescent="0.2">
      <c r="A12" s="20" t="s">
        <v>16</v>
      </c>
      <c r="B12" s="12">
        <v>68</v>
      </c>
      <c r="C12" s="12"/>
      <c r="D12" s="11"/>
      <c r="E12" s="11"/>
      <c r="F12" s="11"/>
      <c r="G12" s="11"/>
      <c r="H12" s="11"/>
      <c r="I12" s="11"/>
      <c r="J12" s="11"/>
      <c r="K12" s="11"/>
      <c r="L12" s="11"/>
      <c r="M12" s="11"/>
      <c r="N12" s="11"/>
      <c r="O12" s="11"/>
      <c r="P12" s="11"/>
      <c r="Q12" s="11"/>
      <c r="R12" s="31"/>
    </row>
    <row r="13" spans="1:23" ht="28" x14ac:dyDescent="0.2">
      <c r="A13" s="20" t="s">
        <v>17</v>
      </c>
      <c r="B13" s="12">
        <v>74.75</v>
      </c>
      <c r="C13" s="12"/>
      <c r="D13" s="11"/>
      <c r="E13" s="11"/>
      <c r="F13" s="11"/>
      <c r="G13" s="11"/>
      <c r="H13" s="11"/>
      <c r="I13" s="11"/>
      <c r="J13" s="11"/>
      <c r="K13" s="11"/>
      <c r="L13" s="11"/>
      <c r="M13" s="11"/>
      <c r="N13" s="11"/>
      <c r="O13" s="11"/>
      <c r="P13" s="11"/>
      <c r="Q13" s="11"/>
      <c r="R13" s="31"/>
    </row>
    <row r="14" spans="1:23" x14ac:dyDescent="0.2">
      <c r="A14" s="20" t="s">
        <v>18</v>
      </c>
      <c r="B14" s="12">
        <v>77</v>
      </c>
      <c r="C14" s="12"/>
      <c r="D14" s="11"/>
      <c r="E14" s="11"/>
      <c r="F14" s="11"/>
      <c r="G14" s="11"/>
      <c r="H14" s="11"/>
      <c r="I14" s="11"/>
      <c r="J14" s="11"/>
      <c r="K14" s="11"/>
      <c r="L14" s="11"/>
      <c r="M14" s="11"/>
      <c r="N14" s="11"/>
      <c r="O14" s="11"/>
      <c r="P14" s="11"/>
      <c r="Q14" s="11"/>
      <c r="R14" s="31"/>
    </row>
    <row r="15" spans="1:23" x14ac:dyDescent="0.2">
      <c r="A15" s="20" t="s">
        <v>19</v>
      </c>
      <c r="B15" s="12">
        <v>81.819999999999993</v>
      </c>
      <c r="C15" s="12">
        <v>246</v>
      </c>
      <c r="D15" s="11">
        <v>246</v>
      </c>
      <c r="E15" s="11">
        <v>79</v>
      </c>
      <c r="F15" s="11">
        <v>74</v>
      </c>
      <c r="G15" s="11">
        <v>0</v>
      </c>
      <c r="H15" s="11">
        <v>0</v>
      </c>
      <c r="I15" s="11">
        <v>0</v>
      </c>
      <c r="J15" s="11">
        <v>0</v>
      </c>
      <c r="K15" s="11">
        <v>99</v>
      </c>
      <c r="L15" s="11">
        <v>101</v>
      </c>
      <c r="M15" s="11">
        <v>65</v>
      </c>
      <c r="N15" s="11">
        <v>54</v>
      </c>
      <c r="O15" s="11">
        <v>13</v>
      </c>
      <c r="P15" s="11">
        <v>13</v>
      </c>
      <c r="Q15" s="11">
        <v>9</v>
      </c>
      <c r="R15" s="31">
        <v>9</v>
      </c>
    </row>
    <row r="16" spans="1:23" x14ac:dyDescent="0.2">
      <c r="A16" s="125" t="s">
        <v>120</v>
      </c>
      <c r="B16" s="201" t="s">
        <v>121</v>
      </c>
      <c r="C16" s="210">
        <f>SUM(C6:C15)</f>
        <v>246</v>
      </c>
      <c r="D16" s="15">
        <f t="shared" ref="D16:R16" si="0">SUM(D6:D15)</f>
        <v>246</v>
      </c>
      <c r="E16" s="15">
        <f t="shared" si="0"/>
        <v>79</v>
      </c>
      <c r="F16" s="15">
        <f t="shared" si="0"/>
        <v>74</v>
      </c>
      <c r="G16" s="15">
        <f t="shared" si="0"/>
        <v>0</v>
      </c>
      <c r="H16" s="15">
        <f t="shared" si="0"/>
        <v>0</v>
      </c>
      <c r="I16" s="15">
        <f t="shared" si="0"/>
        <v>0</v>
      </c>
      <c r="J16" s="15">
        <f t="shared" si="0"/>
        <v>0</v>
      </c>
      <c r="K16" s="15">
        <f t="shared" si="0"/>
        <v>99</v>
      </c>
      <c r="L16" s="15">
        <f t="shared" si="0"/>
        <v>101</v>
      </c>
      <c r="M16" s="15">
        <f t="shared" si="0"/>
        <v>65</v>
      </c>
      <c r="N16" s="15">
        <f t="shared" si="0"/>
        <v>54</v>
      </c>
      <c r="O16" s="15">
        <f t="shared" si="0"/>
        <v>13</v>
      </c>
      <c r="P16" s="15">
        <f t="shared" si="0"/>
        <v>13</v>
      </c>
      <c r="Q16" s="15">
        <f t="shared" si="0"/>
        <v>9</v>
      </c>
      <c r="R16" s="21">
        <f t="shared" si="0"/>
        <v>9</v>
      </c>
    </row>
    <row r="18" spans="1:3" x14ac:dyDescent="0.2">
      <c r="A18" s="4" t="s">
        <v>192</v>
      </c>
    </row>
    <row r="19" spans="1:3" x14ac:dyDescent="0.2">
      <c r="A19" s="2" t="s">
        <v>21</v>
      </c>
      <c r="C19" s="4"/>
    </row>
    <row r="20" spans="1:3" x14ac:dyDescent="0.2">
      <c r="A20" s="4" t="s">
        <v>22</v>
      </c>
    </row>
  </sheetData>
  <mergeCells count="6">
    <mergeCell ref="C4:R4"/>
    <mergeCell ref="A1:R1"/>
    <mergeCell ref="C2:F2"/>
    <mergeCell ref="G2:J2"/>
    <mergeCell ref="K2:N2"/>
    <mergeCell ref="O2:R2"/>
  </mergeCells>
  <pageMargins left="0.7" right="0.7" top="0.75" bottom="0.75" header="0.3" footer="0.3"/>
  <pageSetup paperSize="9" scale="73" fitToWidth="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enableFormatConditionsCalculation="0">
    <pageSetUpPr fitToPage="1"/>
  </sheetPr>
  <dimension ref="A1:P12"/>
  <sheetViews>
    <sheetView workbookViewId="0">
      <selection activeCell="J25" sqref="J25"/>
    </sheetView>
  </sheetViews>
  <sheetFormatPr baseColWidth="10" defaultColWidth="9.1640625" defaultRowHeight="15" x14ac:dyDescent="0.2"/>
  <cols>
    <col min="1" max="1" width="28.1640625" style="2" customWidth="1"/>
    <col min="2" max="2" width="12.6640625" style="3" customWidth="1"/>
    <col min="3" max="3" width="9.33203125" style="1" customWidth="1"/>
    <col min="4" max="4" width="8.5" style="1" customWidth="1"/>
    <col min="5" max="5" width="9" style="1" customWidth="1"/>
    <col min="6" max="6" width="9.1640625" style="1" customWidth="1"/>
    <col min="7" max="7" width="9" style="1" customWidth="1"/>
    <col min="8" max="8" width="13.33203125" style="1" customWidth="1"/>
    <col min="9" max="9" width="13.1640625" style="1" customWidth="1"/>
    <col min="10" max="10" width="14.83203125" style="1" customWidth="1"/>
    <col min="11" max="11" width="11.83203125" style="1" customWidth="1"/>
    <col min="12" max="15" width="9.1640625" style="66"/>
    <col min="16" max="16384" width="9.1640625" style="1"/>
  </cols>
  <sheetData>
    <row r="1" spans="1:16" ht="25.5" customHeight="1" thickBot="1" x14ac:dyDescent="0.25">
      <c r="A1" s="343" t="s">
        <v>484</v>
      </c>
      <c r="B1" s="344"/>
      <c r="C1" s="344"/>
      <c r="D1" s="344"/>
      <c r="E1" s="344"/>
      <c r="F1" s="344"/>
      <c r="G1" s="344"/>
      <c r="H1" s="344"/>
      <c r="I1" s="344"/>
      <c r="J1" s="345"/>
      <c r="K1" s="346"/>
    </row>
    <row r="2" spans="1:16" s="5" customFormat="1" ht="38.25" customHeight="1" x14ac:dyDescent="0.2">
      <c r="A2" s="80" t="s">
        <v>545</v>
      </c>
      <c r="B2" s="349" t="s">
        <v>39</v>
      </c>
      <c r="C2" s="350"/>
      <c r="D2" s="350"/>
      <c r="E2" s="350"/>
      <c r="F2" s="350"/>
      <c r="G2" s="350"/>
      <c r="H2" s="351"/>
      <c r="I2" s="353" t="s">
        <v>92</v>
      </c>
      <c r="J2" s="355" t="s">
        <v>138</v>
      </c>
      <c r="K2" s="326" t="s">
        <v>100</v>
      </c>
    </row>
    <row r="3" spans="1:16" s="5" customFormat="1" ht="90" customHeight="1" thickBot="1" x14ac:dyDescent="0.25">
      <c r="A3" s="46"/>
      <c r="B3" s="104" t="s">
        <v>169</v>
      </c>
      <c r="C3" s="104" t="s">
        <v>40</v>
      </c>
      <c r="D3" s="104" t="s">
        <v>41</v>
      </c>
      <c r="E3" s="104" t="s">
        <v>42</v>
      </c>
      <c r="F3" s="104" t="s">
        <v>43</v>
      </c>
      <c r="G3" s="104" t="s">
        <v>44</v>
      </c>
      <c r="H3" s="104" t="s">
        <v>79</v>
      </c>
      <c r="I3" s="354"/>
      <c r="J3" s="356"/>
      <c r="K3" s="352"/>
    </row>
    <row r="4" spans="1:16" ht="15" customHeight="1" x14ac:dyDescent="0.2">
      <c r="A4" s="51" t="s">
        <v>544</v>
      </c>
      <c r="B4" s="213">
        <v>50.8</v>
      </c>
      <c r="C4" s="214">
        <v>5.5</v>
      </c>
      <c r="D4" s="214">
        <v>15.5</v>
      </c>
      <c r="E4" s="214">
        <v>27.8</v>
      </c>
      <c r="F4" s="214">
        <v>0</v>
      </c>
      <c r="G4" s="214">
        <v>1</v>
      </c>
      <c r="H4" s="214"/>
      <c r="I4" s="214"/>
      <c r="J4" s="215">
        <v>35</v>
      </c>
      <c r="K4" s="216">
        <f>SUM(B4,I4,J4)</f>
        <v>85.8</v>
      </c>
      <c r="L4" s="1"/>
      <c r="M4" s="1"/>
      <c r="N4" s="1"/>
      <c r="O4" s="1"/>
    </row>
    <row r="5" spans="1:16" ht="15" customHeight="1" x14ac:dyDescent="0.2">
      <c r="A5" s="217" t="s">
        <v>85</v>
      </c>
      <c r="B5" s="218">
        <v>17.3</v>
      </c>
      <c r="C5" s="219"/>
      <c r="D5" s="219">
        <v>4.5</v>
      </c>
      <c r="E5" s="219">
        <v>12.8</v>
      </c>
      <c r="F5" s="219">
        <v>0</v>
      </c>
      <c r="G5" s="219">
        <v>1</v>
      </c>
      <c r="H5" s="219"/>
      <c r="I5" s="219"/>
      <c r="J5" s="220">
        <v>26</v>
      </c>
      <c r="K5" s="221">
        <f t="shared" ref="K5:K6" si="0">SUM(B5,I5,J5)</f>
        <v>43.3</v>
      </c>
      <c r="L5" s="1"/>
      <c r="M5" s="1"/>
      <c r="N5" s="1"/>
      <c r="O5" s="1"/>
    </row>
    <row r="6" spans="1:16" ht="15" customHeight="1" x14ac:dyDescent="0.2">
      <c r="A6" s="211" t="s">
        <v>4</v>
      </c>
      <c r="B6" s="212">
        <f t="shared" ref="B6" si="1">SUM(C6:H6)</f>
        <v>0</v>
      </c>
      <c r="C6" s="159"/>
      <c r="D6" s="159"/>
      <c r="E6" s="159"/>
      <c r="F6" s="159">
        <v>0</v>
      </c>
      <c r="G6" s="159"/>
      <c r="H6" s="159"/>
      <c r="I6" s="159"/>
      <c r="J6" s="160"/>
      <c r="K6" s="161">
        <f t="shared" si="0"/>
        <v>0</v>
      </c>
    </row>
    <row r="7" spans="1:16" ht="15" customHeight="1" thickBot="1" x14ac:dyDescent="0.25">
      <c r="A7" s="224" t="s">
        <v>84</v>
      </c>
      <c r="B7" s="225">
        <v>17.3</v>
      </c>
      <c r="C7" s="226"/>
      <c r="D7" s="226">
        <v>4.5</v>
      </c>
      <c r="E7" s="226">
        <v>12.8</v>
      </c>
      <c r="F7" s="226">
        <v>0</v>
      </c>
      <c r="G7" s="226">
        <v>1</v>
      </c>
      <c r="H7" s="226"/>
      <c r="I7" s="226"/>
      <c r="J7" s="227"/>
      <c r="K7" s="228">
        <v>43.3</v>
      </c>
      <c r="P7" s="56"/>
    </row>
    <row r="8" spans="1:16" ht="12.75" customHeight="1" x14ac:dyDescent="0.2">
      <c r="A8" s="162"/>
      <c r="B8" s="163"/>
      <c r="C8" s="164"/>
      <c r="D8" s="164"/>
      <c r="E8" s="164"/>
      <c r="F8" s="164"/>
      <c r="G8" s="164"/>
      <c r="H8" s="164"/>
      <c r="I8" s="164"/>
      <c r="J8" s="164"/>
      <c r="K8" s="164"/>
      <c r="L8" s="67"/>
      <c r="M8" s="67"/>
      <c r="N8" s="67"/>
      <c r="O8" s="67"/>
      <c r="P8" s="56"/>
    </row>
    <row r="9" spans="1:16" x14ac:dyDescent="0.2">
      <c r="A9" s="348" t="s">
        <v>201</v>
      </c>
      <c r="B9" s="348"/>
      <c r="C9" s="348"/>
      <c r="D9" s="348"/>
      <c r="E9" s="348"/>
      <c r="F9" s="348"/>
      <c r="G9" s="348"/>
      <c r="H9" s="348"/>
      <c r="I9" s="348"/>
      <c r="J9" s="348"/>
      <c r="K9" s="348"/>
      <c r="L9" s="67"/>
      <c r="M9" s="67"/>
      <c r="N9" s="67"/>
      <c r="O9" s="67"/>
      <c r="P9" s="56"/>
    </row>
    <row r="10" spans="1:16" ht="15" customHeight="1" x14ac:dyDescent="0.2">
      <c r="A10" s="347" t="s">
        <v>111</v>
      </c>
      <c r="B10" s="347"/>
      <c r="C10" s="347"/>
      <c r="D10" s="347"/>
      <c r="E10" s="347"/>
      <c r="F10" s="347"/>
      <c r="G10" s="347"/>
      <c r="H10" s="347"/>
      <c r="I10" s="347"/>
      <c r="J10" s="347"/>
      <c r="K10" s="347"/>
      <c r="L10" s="86"/>
      <c r="M10" s="86"/>
      <c r="N10" s="86"/>
      <c r="O10" s="86"/>
      <c r="P10" s="56"/>
    </row>
    <row r="11" spans="1:16" ht="25.5" customHeight="1" x14ac:dyDescent="0.2">
      <c r="A11" s="348" t="s">
        <v>139</v>
      </c>
      <c r="B11" s="348"/>
      <c r="C11" s="348"/>
      <c r="D11" s="348"/>
      <c r="E11" s="348"/>
      <c r="F11" s="348"/>
      <c r="G11" s="348"/>
      <c r="H11" s="348"/>
      <c r="I11" s="348"/>
      <c r="J11" s="348"/>
      <c r="K11" s="348"/>
    </row>
    <row r="12" spans="1:16" x14ac:dyDescent="0.2">
      <c r="A12" s="316" t="s">
        <v>170</v>
      </c>
      <c r="B12" s="316"/>
      <c r="C12" s="316"/>
      <c r="D12" s="316"/>
      <c r="E12" s="316"/>
      <c r="F12" s="316"/>
      <c r="G12" s="316"/>
      <c r="H12" s="316"/>
      <c r="I12" s="316"/>
      <c r="J12" s="316"/>
      <c r="K12" s="316"/>
    </row>
  </sheetData>
  <mergeCells count="9">
    <mergeCell ref="A12:K12"/>
    <mergeCell ref="A1:K1"/>
    <mergeCell ref="A10:K10"/>
    <mergeCell ref="A11:K11"/>
    <mergeCell ref="A9:K9"/>
    <mergeCell ref="B2:H2"/>
    <mergeCell ref="K2:K3"/>
    <mergeCell ref="I2:I3"/>
    <mergeCell ref="J2:J3"/>
  </mergeCells>
  <pageMargins left="0.7" right="0.7" top="0.75" bottom="0.75" header="0.3" footer="0.3"/>
  <pageSetup paperSize="9" scale="86"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9" enableFormatConditionsCalculation="0">
    <pageSetUpPr fitToPage="1"/>
  </sheetPr>
  <dimension ref="A1:P14"/>
  <sheetViews>
    <sheetView workbookViewId="0">
      <selection activeCell="G35" sqref="G35"/>
    </sheetView>
  </sheetViews>
  <sheetFormatPr baseColWidth="10" defaultColWidth="9.1640625" defaultRowHeight="14" x14ac:dyDescent="0.2"/>
  <cols>
    <col min="1" max="1" width="21.33203125" style="2" customWidth="1"/>
    <col min="2" max="2" width="8.1640625" style="1" customWidth="1"/>
    <col min="3" max="3" width="7.83203125" style="1" customWidth="1"/>
    <col min="4" max="5" width="7.6640625" style="1" customWidth="1"/>
    <col min="6" max="7" width="7.83203125" style="1" customWidth="1"/>
    <col min="8" max="8" width="8" style="1" customWidth="1"/>
    <col min="9" max="11" width="7.83203125" style="1" customWidth="1"/>
    <col min="12" max="12" width="8.33203125" style="1" customWidth="1"/>
    <col min="13" max="13" width="8.1640625" style="1" customWidth="1"/>
    <col min="14" max="14" width="8.33203125" style="1" customWidth="1"/>
    <col min="15" max="15" width="8.83203125" style="1" customWidth="1"/>
    <col min="16" max="16" width="9.1640625" style="1"/>
    <col min="17" max="17" width="9" style="1" customWidth="1"/>
    <col min="18" max="16384" width="9.1640625" style="1"/>
  </cols>
  <sheetData>
    <row r="1" spans="1:16" ht="25.5" customHeight="1" x14ac:dyDescent="0.2">
      <c r="A1" s="297" t="s">
        <v>488</v>
      </c>
      <c r="B1" s="288"/>
      <c r="C1" s="288"/>
      <c r="D1" s="288"/>
      <c r="E1" s="288"/>
      <c r="F1" s="288"/>
      <c r="G1" s="288"/>
      <c r="H1" s="288"/>
      <c r="I1" s="288"/>
      <c r="J1" s="288"/>
      <c r="K1" s="288"/>
      <c r="L1" s="288"/>
      <c r="M1" s="288"/>
      <c r="N1" s="288"/>
      <c r="O1" s="288"/>
      <c r="P1" s="290"/>
    </row>
    <row r="2" spans="1:16" s="5" customFormat="1" ht="38.25" customHeight="1" x14ac:dyDescent="0.2">
      <c r="A2" s="16" t="s">
        <v>545</v>
      </c>
      <c r="B2" s="291" t="s">
        <v>39</v>
      </c>
      <c r="C2" s="358"/>
      <c r="D2" s="358"/>
      <c r="E2" s="358"/>
      <c r="F2" s="358"/>
      <c r="G2" s="358"/>
      <c r="H2" s="358"/>
      <c r="I2" s="358"/>
      <c r="J2" s="358"/>
      <c r="K2" s="358"/>
      <c r="L2" s="358"/>
      <c r="M2" s="359"/>
      <c r="N2" s="295" t="s">
        <v>93</v>
      </c>
      <c r="O2" s="295"/>
      <c r="P2" s="310" t="s">
        <v>4</v>
      </c>
    </row>
    <row r="3" spans="1:16" s="5" customFormat="1" ht="52.5" customHeight="1" x14ac:dyDescent="0.2">
      <c r="A3" s="360"/>
      <c r="B3" s="295" t="s">
        <v>40</v>
      </c>
      <c r="C3" s="295"/>
      <c r="D3" s="295" t="s">
        <v>41</v>
      </c>
      <c r="E3" s="295"/>
      <c r="F3" s="295" t="s">
        <v>42</v>
      </c>
      <c r="G3" s="295"/>
      <c r="H3" s="295" t="s">
        <v>43</v>
      </c>
      <c r="I3" s="295"/>
      <c r="J3" s="295" t="s">
        <v>44</v>
      </c>
      <c r="K3" s="295"/>
      <c r="L3" s="291" t="s">
        <v>76</v>
      </c>
      <c r="M3" s="359"/>
      <c r="N3" s="295"/>
      <c r="O3" s="295"/>
      <c r="P3" s="327"/>
    </row>
    <row r="4" spans="1:16" s="5" customFormat="1" ht="13.5" customHeight="1" thickBot="1" x14ac:dyDescent="0.25">
      <c r="A4" s="361"/>
      <c r="B4" s="53" t="s">
        <v>4</v>
      </c>
      <c r="C4" s="53" t="s">
        <v>45</v>
      </c>
      <c r="D4" s="53" t="s">
        <v>4</v>
      </c>
      <c r="E4" s="53" t="s">
        <v>45</v>
      </c>
      <c r="F4" s="53" t="s">
        <v>4</v>
      </c>
      <c r="G4" s="53" t="s">
        <v>45</v>
      </c>
      <c r="H4" s="53" t="s">
        <v>4</v>
      </c>
      <c r="I4" s="53" t="s">
        <v>45</v>
      </c>
      <c r="J4" s="53" t="s">
        <v>4</v>
      </c>
      <c r="K4" s="53" t="s">
        <v>45</v>
      </c>
      <c r="L4" s="53" t="s">
        <v>4</v>
      </c>
      <c r="M4" s="53" t="s">
        <v>45</v>
      </c>
      <c r="N4" s="53" t="s">
        <v>4</v>
      </c>
      <c r="O4" s="53" t="s">
        <v>45</v>
      </c>
      <c r="P4" s="352"/>
    </row>
    <row r="5" spans="1:16" s="6" customFormat="1" ht="12.75" customHeight="1" x14ac:dyDescent="0.2">
      <c r="A5" s="233" t="s">
        <v>46</v>
      </c>
      <c r="B5" s="234"/>
      <c r="C5" s="234"/>
      <c r="D5" s="234"/>
      <c r="E5" s="234"/>
      <c r="F5" s="234">
        <v>1</v>
      </c>
      <c r="G5" s="234"/>
      <c r="H5" s="234"/>
      <c r="I5" s="234"/>
      <c r="J5" s="234"/>
      <c r="K5" s="234"/>
      <c r="L5" s="234"/>
      <c r="M5" s="234"/>
      <c r="N5" s="234"/>
      <c r="O5" s="234"/>
      <c r="P5" s="231">
        <f>SUM(B5,D5,F5,H5,J5,L5,N5)</f>
        <v>1</v>
      </c>
    </row>
    <row r="6" spans="1:16" s="6" customFormat="1" ht="12.75" customHeight="1" x14ac:dyDescent="0.2">
      <c r="A6" s="33" t="s">
        <v>47</v>
      </c>
      <c r="B6" s="235"/>
      <c r="C6" s="235"/>
      <c r="D6" s="235"/>
      <c r="E6" s="235"/>
      <c r="F6" s="235">
        <v>10</v>
      </c>
      <c r="G6" s="235">
        <v>4</v>
      </c>
      <c r="H6" s="235"/>
      <c r="I6" s="235"/>
      <c r="J6" s="235"/>
      <c r="K6" s="235"/>
      <c r="L6" s="235"/>
      <c r="M6" s="235"/>
      <c r="N6" s="235"/>
      <c r="O6" s="235"/>
      <c r="P6" s="232">
        <f t="shared" ref="P6:P11" si="0">SUM(B6,D6,F6,H6,J6,L6,N6)</f>
        <v>10</v>
      </c>
    </row>
    <row r="7" spans="1:16" s="6" customFormat="1" ht="12.75" customHeight="1" x14ac:dyDescent="0.2">
      <c r="A7" s="33" t="s">
        <v>48</v>
      </c>
      <c r="B7" s="235"/>
      <c r="C7" s="235"/>
      <c r="D7" s="235">
        <v>7</v>
      </c>
      <c r="E7" s="235">
        <v>3</v>
      </c>
      <c r="F7" s="235">
        <v>14</v>
      </c>
      <c r="G7" s="235">
        <v>7</v>
      </c>
      <c r="H7" s="235"/>
      <c r="I7" s="235"/>
      <c r="J7" s="235">
        <v>1</v>
      </c>
      <c r="K7" s="235">
        <v>1</v>
      </c>
      <c r="L7" s="235"/>
      <c r="M7" s="235"/>
      <c r="N7" s="235"/>
      <c r="O7" s="235"/>
      <c r="P7" s="232">
        <f t="shared" si="0"/>
        <v>22</v>
      </c>
    </row>
    <row r="8" spans="1:16" s="6" customFormat="1" ht="12.75" customHeight="1" x14ac:dyDescent="0.2">
      <c r="A8" s="33" t="s">
        <v>49</v>
      </c>
      <c r="B8" s="235"/>
      <c r="C8" s="235"/>
      <c r="D8" s="235">
        <v>5</v>
      </c>
      <c r="E8" s="235">
        <v>1</v>
      </c>
      <c r="F8" s="235">
        <v>5</v>
      </c>
      <c r="G8" s="235">
        <v>2</v>
      </c>
      <c r="H8" s="235"/>
      <c r="I8" s="235"/>
      <c r="J8" s="235"/>
      <c r="K8" s="235"/>
      <c r="L8" s="235"/>
      <c r="M8" s="235"/>
      <c r="N8" s="235"/>
      <c r="O8" s="235"/>
      <c r="P8" s="232">
        <f t="shared" si="0"/>
        <v>10</v>
      </c>
    </row>
    <row r="9" spans="1:16" s="6" customFormat="1" x14ac:dyDescent="0.2">
      <c r="A9" s="33" t="s">
        <v>50</v>
      </c>
      <c r="B9" s="235">
        <v>3</v>
      </c>
      <c r="C9" s="235"/>
      <c r="D9" s="235">
        <v>3</v>
      </c>
      <c r="E9" s="235">
        <v>1</v>
      </c>
      <c r="F9" s="235"/>
      <c r="G9" s="235"/>
      <c r="H9" s="235"/>
      <c r="I9" s="235"/>
      <c r="J9" s="235"/>
      <c r="K9" s="235"/>
      <c r="L9" s="235"/>
      <c r="M9" s="235"/>
      <c r="N9" s="235"/>
      <c r="O9" s="235"/>
      <c r="P9" s="232">
        <f t="shared" si="0"/>
        <v>6</v>
      </c>
    </row>
    <row r="10" spans="1:16" s="6" customFormat="1" x14ac:dyDescent="0.2">
      <c r="A10" s="33" t="s">
        <v>51</v>
      </c>
      <c r="B10" s="235">
        <v>4</v>
      </c>
      <c r="C10" s="235"/>
      <c r="D10" s="235">
        <v>1</v>
      </c>
      <c r="E10" s="235"/>
      <c r="F10" s="235">
        <v>1</v>
      </c>
      <c r="G10" s="235"/>
      <c r="H10" s="235"/>
      <c r="I10" s="235"/>
      <c r="J10" s="235"/>
      <c r="K10" s="235"/>
      <c r="L10" s="235"/>
      <c r="M10" s="235"/>
      <c r="N10" s="235"/>
      <c r="O10" s="235"/>
      <c r="P10" s="232">
        <f t="shared" si="0"/>
        <v>6</v>
      </c>
    </row>
    <row r="11" spans="1:16" ht="15" thickBot="1" x14ac:dyDescent="0.25">
      <c r="A11" s="25" t="s">
        <v>4</v>
      </c>
      <c r="B11" s="229">
        <f>SUM(B5:B10)</f>
        <v>7</v>
      </c>
      <c r="C11" s="229">
        <f t="shared" ref="C11:O11" si="1">SUM(C5:C10)</f>
        <v>0</v>
      </c>
      <c r="D11" s="229">
        <f t="shared" si="1"/>
        <v>16</v>
      </c>
      <c r="E11" s="229">
        <f t="shared" si="1"/>
        <v>5</v>
      </c>
      <c r="F11" s="229">
        <f t="shared" si="1"/>
        <v>31</v>
      </c>
      <c r="G11" s="229">
        <f t="shared" si="1"/>
        <v>13</v>
      </c>
      <c r="H11" s="229">
        <f t="shared" si="1"/>
        <v>0</v>
      </c>
      <c r="I11" s="229">
        <f t="shared" si="1"/>
        <v>0</v>
      </c>
      <c r="J11" s="229">
        <f t="shared" si="1"/>
        <v>1</v>
      </c>
      <c r="K11" s="229">
        <f t="shared" si="1"/>
        <v>1</v>
      </c>
      <c r="L11" s="229">
        <f t="shared" si="1"/>
        <v>0</v>
      </c>
      <c r="M11" s="229">
        <f t="shared" si="1"/>
        <v>0</v>
      </c>
      <c r="N11" s="229">
        <f t="shared" si="1"/>
        <v>0</v>
      </c>
      <c r="O11" s="229">
        <f t="shared" si="1"/>
        <v>0</v>
      </c>
      <c r="P11" s="230">
        <f t="shared" si="0"/>
        <v>55</v>
      </c>
    </row>
    <row r="13" spans="1:16" ht="15" customHeight="1" x14ac:dyDescent="0.2">
      <c r="A13" s="357" t="s">
        <v>202</v>
      </c>
      <c r="B13" s="357"/>
      <c r="C13" s="357"/>
      <c r="D13" s="357"/>
      <c r="E13" s="357"/>
      <c r="F13" s="357"/>
      <c r="G13" s="357"/>
      <c r="H13" s="357"/>
      <c r="I13" s="357"/>
      <c r="J13" s="357"/>
      <c r="K13" s="357"/>
      <c r="L13" s="357"/>
      <c r="M13" s="357"/>
      <c r="N13" s="357"/>
      <c r="O13" s="357"/>
      <c r="P13" s="357"/>
    </row>
    <row r="14" spans="1:16" ht="15" customHeight="1" x14ac:dyDescent="0.2">
      <c r="A14" s="1"/>
    </row>
  </sheetData>
  <mergeCells count="12">
    <mergeCell ref="A13:P13"/>
    <mergeCell ref="A1:P1"/>
    <mergeCell ref="N2:O3"/>
    <mergeCell ref="B3:C3"/>
    <mergeCell ref="D3:E3"/>
    <mergeCell ref="F3:G3"/>
    <mergeCell ref="H3:I3"/>
    <mergeCell ref="J3:K3"/>
    <mergeCell ref="B2:M2"/>
    <mergeCell ref="L3:M3"/>
    <mergeCell ref="P2:P4"/>
    <mergeCell ref="A3:A4"/>
  </mergeCells>
  <pageMargins left="0.25" right="0.25" top="0.75" bottom="0.75" header="0.3" footer="0.3"/>
  <pageSetup paperSize="9" scale="89"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0" enableFormatConditionsCalculation="0">
    <pageSetUpPr fitToPage="1"/>
  </sheetPr>
  <dimension ref="A1:R34"/>
  <sheetViews>
    <sheetView workbookViewId="0">
      <selection activeCell="G35" sqref="G35"/>
    </sheetView>
  </sheetViews>
  <sheetFormatPr baseColWidth="10" defaultColWidth="9.1640625" defaultRowHeight="14" x14ac:dyDescent="0.2"/>
  <cols>
    <col min="1" max="1" width="22.6640625" style="2" customWidth="1"/>
    <col min="2" max="3" width="8.33203125" style="1" customWidth="1"/>
    <col min="4" max="5" width="6.83203125" style="1" customWidth="1"/>
    <col min="6" max="7" width="14.83203125" style="1" customWidth="1"/>
    <col min="8" max="11" width="9.83203125" style="1" customWidth="1"/>
    <col min="12" max="13" width="11.83203125" style="1" customWidth="1"/>
    <col min="14" max="16384" width="9.1640625" style="1"/>
  </cols>
  <sheetData>
    <row r="1" spans="1:18" ht="58.5" customHeight="1" x14ac:dyDescent="0.2">
      <c r="A1" s="369" t="s">
        <v>487</v>
      </c>
      <c r="B1" s="370"/>
      <c r="C1" s="370"/>
      <c r="D1" s="370"/>
      <c r="E1" s="370"/>
      <c r="F1" s="370"/>
      <c r="G1" s="370"/>
      <c r="H1" s="370"/>
      <c r="I1" s="370"/>
      <c r="J1" s="370"/>
      <c r="K1" s="370"/>
      <c r="L1" s="370"/>
      <c r="M1" s="139"/>
      <c r="O1" s="95"/>
    </row>
    <row r="2" spans="1:18" s="5" customFormat="1" ht="30" customHeight="1" x14ac:dyDescent="0.2">
      <c r="A2" s="16" t="s">
        <v>545</v>
      </c>
      <c r="B2" s="291" t="s">
        <v>39</v>
      </c>
      <c r="C2" s="358"/>
      <c r="D2" s="358"/>
      <c r="E2" s="358"/>
      <c r="F2" s="358"/>
      <c r="G2" s="358"/>
      <c r="H2" s="358"/>
      <c r="I2" s="359"/>
      <c r="J2" s="363" t="s">
        <v>93</v>
      </c>
      <c r="K2" s="363"/>
      <c r="L2" s="140" t="s">
        <v>4</v>
      </c>
      <c r="M2" s="239" t="s">
        <v>171</v>
      </c>
      <c r="N2" s="166"/>
      <c r="O2" s="64"/>
      <c r="Q2" s="64"/>
      <c r="R2" s="64"/>
    </row>
    <row r="3" spans="1:18" s="5" customFormat="1" ht="18" customHeight="1" x14ac:dyDescent="0.2">
      <c r="A3" s="109" t="s">
        <v>544</v>
      </c>
      <c r="B3" s="371"/>
      <c r="C3" s="371"/>
      <c r="D3" s="371"/>
      <c r="E3" s="371"/>
      <c r="F3" s="371"/>
      <c r="G3" s="371"/>
      <c r="H3" s="371"/>
      <c r="I3" s="371"/>
      <c r="J3" s="371"/>
      <c r="K3" s="371"/>
      <c r="L3" s="371"/>
      <c r="M3" s="238"/>
    </row>
    <row r="4" spans="1:18" s="5" customFormat="1" ht="18" customHeight="1" x14ac:dyDescent="0.2">
      <c r="A4" s="237"/>
      <c r="B4" s="362" t="s">
        <v>54</v>
      </c>
      <c r="C4" s="362"/>
      <c r="D4" s="362" t="s">
        <v>55</v>
      </c>
      <c r="E4" s="362"/>
      <c r="F4" s="362" t="s">
        <v>57</v>
      </c>
      <c r="G4" s="362"/>
      <c r="H4" s="362" t="s">
        <v>56</v>
      </c>
      <c r="I4" s="362"/>
      <c r="J4" s="295" t="s">
        <v>4</v>
      </c>
      <c r="K4" s="295" t="s">
        <v>45</v>
      </c>
      <c r="L4" s="363"/>
      <c r="M4" s="367"/>
    </row>
    <row r="5" spans="1:18" s="5" customFormat="1" ht="15" customHeight="1" x14ac:dyDescent="0.2">
      <c r="A5" s="16" t="s">
        <v>52</v>
      </c>
      <c r="B5" s="138" t="s">
        <v>4</v>
      </c>
      <c r="C5" s="138" t="s">
        <v>45</v>
      </c>
      <c r="D5" s="138" t="s">
        <v>4</v>
      </c>
      <c r="E5" s="138" t="s">
        <v>45</v>
      </c>
      <c r="F5" s="138" t="s">
        <v>4</v>
      </c>
      <c r="G5" s="138" t="s">
        <v>45</v>
      </c>
      <c r="H5" s="138" t="s">
        <v>4</v>
      </c>
      <c r="I5" s="138" t="s">
        <v>45</v>
      </c>
      <c r="J5" s="295"/>
      <c r="K5" s="295"/>
      <c r="L5" s="363"/>
      <c r="M5" s="368"/>
    </row>
    <row r="6" spans="1:18" s="6" customFormat="1" ht="12.75" customHeight="1" x14ac:dyDescent="0.2">
      <c r="A6" s="33" t="s">
        <v>53</v>
      </c>
      <c r="B6" s="235"/>
      <c r="C6" s="235"/>
      <c r="D6" s="235"/>
      <c r="E6" s="235"/>
      <c r="F6" s="235"/>
      <c r="G6" s="235"/>
      <c r="H6" s="235"/>
      <c r="I6" s="235"/>
      <c r="J6" s="235"/>
      <c r="K6" s="235"/>
      <c r="L6" s="240">
        <f>SUM(B6,D6,F6,H6,J6)</f>
        <v>0</v>
      </c>
      <c r="M6" s="232">
        <f>SUM(C6,E6,G6,I6,K6)</f>
        <v>0</v>
      </c>
    </row>
    <row r="7" spans="1:18" s="6" customFormat="1" ht="12.75" customHeight="1" x14ac:dyDescent="0.2">
      <c r="A7" s="33" t="s">
        <v>115</v>
      </c>
      <c r="B7" s="235">
        <v>1</v>
      </c>
      <c r="C7" s="235"/>
      <c r="D7" s="235">
        <v>1</v>
      </c>
      <c r="E7" s="235">
        <v>1</v>
      </c>
      <c r="F7" s="235">
        <v>2</v>
      </c>
      <c r="G7" s="235"/>
      <c r="H7" s="235">
        <v>7</v>
      </c>
      <c r="I7" s="235">
        <v>3</v>
      </c>
      <c r="J7" s="235">
        <v>1</v>
      </c>
      <c r="K7" s="235"/>
      <c r="L7" s="240">
        <f t="shared" ref="L7:L11" si="0">SUM(B7,D7,F7,H7,J7)</f>
        <v>12</v>
      </c>
      <c r="M7" s="232">
        <f t="shared" ref="M7:M11" si="1">SUM(C7,E7,G7,I7,K7)</f>
        <v>4</v>
      </c>
    </row>
    <row r="8" spans="1:18" s="6" customFormat="1" ht="12.75" customHeight="1" x14ac:dyDescent="0.2">
      <c r="A8" s="33" t="s">
        <v>116</v>
      </c>
      <c r="B8" s="235"/>
      <c r="C8" s="235"/>
      <c r="D8" s="235"/>
      <c r="E8" s="235"/>
      <c r="F8" s="235"/>
      <c r="G8" s="235"/>
      <c r="H8" s="235"/>
      <c r="I8" s="235"/>
      <c r="J8" s="235"/>
      <c r="K8" s="235"/>
      <c r="L8" s="240">
        <f t="shared" si="0"/>
        <v>0</v>
      </c>
      <c r="M8" s="232">
        <f t="shared" si="1"/>
        <v>0</v>
      </c>
    </row>
    <row r="9" spans="1:18" s="6" customFormat="1" ht="12.75" customHeight="1" x14ac:dyDescent="0.2">
      <c r="A9" s="33" t="s">
        <v>117</v>
      </c>
      <c r="B9" s="235">
        <v>5</v>
      </c>
      <c r="C9" s="235"/>
      <c r="D9" s="235">
        <v>16</v>
      </c>
      <c r="E9" s="235">
        <v>4</v>
      </c>
      <c r="F9" s="235">
        <v>6</v>
      </c>
      <c r="G9" s="235">
        <v>3</v>
      </c>
      <c r="H9" s="235">
        <v>19</v>
      </c>
      <c r="I9" s="235">
        <v>8</v>
      </c>
      <c r="J9" s="235"/>
      <c r="K9" s="235"/>
      <c r="L9" s="240">
        <f t="shared" si="0"/>
        <v>46</v>
      </c>
      <c r="M9" s="232">
        <f t="shared" si="1"/>
        <v>15</v>
      </c>
    </row>
    <row r="10" spans="1:18" s="6" customFormat="1" ht="12.75" customHeight="1" x14ac:dyDescent="0.2">
      <c r="A10" s="33" t="s">
        <v>205</v>
      </c>
      <c r="B10" s="235"/>
      <c r="C10" s="235"/>
      <c r="D10" s="235"/>
      <c r="E10" s="235"/>
      <c r="F10" s="235"/>
      <c r="G10" s="235"/>
      <c r="H10" s="235"/>
      <c r="I10" s="235"/>
      <c r="J10" s="235"/>
      <c r="K10" s="235"/>
      <c r="L10" s="240">
        <f t="shared" si="0"/>
        <v>0</v>
      </c>
      <c r="M10" s="232">
        <f t="shared" si="1"/>
        <v>0</v>
      </c>
    </row>
    <row r="11" spans="1:18" s="6" customFormat="1" x14ac:dyDescent="0.2">
      <c r="A11" s="28" t="s">
        <v>4</v>
      </c>
      <c r="B11" s="240">
        <f>SUM(B6:B10)</f>
        <v>6</v>
      </c>
      <c r="C11" s="240">
        <f t="shared" ref="C11:K11" si="2">SUM(C6:C10)</f>
        <v>0</v>
      </c>
      <c r="D11" s="240">
        <f t="shared" si="2"/>
        <v>17</v>
      </c>
      <c r="E11" s="240">
        <f t="shared" si="2"/>
        <v>5</v>
      </c>
      <c r="F11" s="240">
        <f t="shared" si="2"/>
        <v>8</v>
      </c>
      <c r="G11" s="240">
        <f t="shared" si="2"/>
        <v>3</v>
      </c>
      <c r="H11" s="240">
        <f t="shared" si="2"/>
        <v>26</v>
      </c>
      <c r="I11" s="240">
        <f t="shared" si="2"/>
        <v>11</v>
      </c>
      <c r="J11" s="240">
        <f t="shared" si="2"/>
        <v>1</v>
      </c>
      <c r="K11" s="240">
        <f t="shared" si="2"/>
        <v>0</v>
      </c>
      <c r="L11" s="240">
        <f t="shared" si="0"/>
        <v>58</v>
      </c>
      <c r="M11" s="232">
        <f t="shared" si="1"/>
        <v>19</v>
      </c>
    </row>
    <row r="12" spans="1:18" s="6" customFormat="1" x14ac:dyDescent="0.2">
      <c r="A12" s="109" t="s">
        <v>97</v>
      </c>
      <c r="B12" s="371"/>
      <c r="C12" s="371"/>
      <c r="D12" s="371"/>
      <c r="E12" s="371"/>
      <c r="F12" s="371"/>
      <c r="G12" s="371"/>
      <c r="H12" s="371"/>
      <c r="I12" s="371"/>
      <c r="J12" s="371"/>
      <c r="K12" s="371"/>
      <c r="L12" s="371"/>
      <c r="M12" s="238"/>
    </row>
    <row r="13" spans="1:18" s="6" customFormat="1" x14ac:dyDescent="0.2">
      <c r="A13" s="236"/>
      <c r="B13" s="363" t="s">
        <v>54</v>
      </c>
      <c r="C13" s="363"/>
      <c r="D13" s="363" t="s">
        <v>55</v>
      </c>
      <c r="E13" s="363"/>
      <c r="F13" s="363" t="s">
        <v>57</v>
      </c>
      <c r="G13" s="363"/>
      <c r="H13" s="363" t="s">
        <v>56</v>
      </c>
      <c r="I13" s="363"/>
      <c r="J13" s="363" t="s">
        <v>4</v>
      </c>
      <c r="K13" s="363" t="s">
        <v>45</v>
      </c>
      <c r="L13" s="363"/>
      <c r="M13" s="367"/>
    </row>
    <row r="14" spans="1:18" s="6" customFormat="1" ht="15" customHeight="1" x14ac:dyDescent="0.2">
      <c r="A14" s="69" t="s">
        <v>52</v>
      </c>
      <c r="B14" s="165" t="s">
        <v>4</v>
      </c>
      <c r="C14" s="165" t="s">
        <v>45</v>
      </c>
      <c r="D14" s="165" t="s">
        <v>4</v>
      </c>
      <c r="E14" s="165" t="s">
        <v>45</v>
      </c>
      <c r="F14" s="165" t="s">
        <v>4</v>
      </c>
      <c r="G14" s="165" t="s">
        <v>45</v>
      </c>
      <c r="H14" s="165" t="s">
        <v>4</v>
      </c>
      <c r="I14" s="165" t="s">
        <v>45</v>
      </c>
      <c r="J14" s="363"/>
      <c r="K14" s="363"/>
      <c r="L14" s="363"/>
      <c r="M14" s="368"/>
    </row>
    <row r="15" spans="1:18" s="6" customFormat="1" x14ac:dyDescent="0.2">
      <c r="A15" s="69" t="s">
        <v>53</v>
      </c>
      <c r="B15" s="141"/>
      <c r="C15" s="141"/>
      <c r="D15" s="141"/>
      <c r="E15" s="141"/>
      <c r="F15" s="141"/>
      <c r="G15" s="141"/>
      <c r="H15" s="141"/>
      <c r="I15" s="141"/>
      <c r="J15" s="141"/>
      <c r="K15" s="141"/>
      <c r="L15" s="240">
        <f>SUM(B15,D15,F15,H15,J15)</f>
        <v>0</v>
      </c>
      <c r="M15" s="232">
        <f>SUM(C15,E15,G15,I15,K15)</f>
        <v>0</v>
      </c>
    </row>
    <row r="16" spans="1:18" s="6" customFormat="1" x14ac:dyDescent="0.2">
      <c r="A16" s="69" t="s">
        <v>115</v>
      </c>
      <c r="B16" s="141"/>
      <c r="C16" s="141"/>
      <c r="D16" s="141"/>
      <c r="E16" s="141"/>
      <c r="F16" s="141"/>
      <c r="G16" s="141"/>
      <c r="H16" s="141"/>
      <c r="I16" s="141"/>
      <c r="J16" s="141"/>
      <c r="K16" s="141"/>
      <c r="L16" s="240">
        <f t="shared" ref="L16:L20" si="3">SUM(B16,D16,F16,H16,J16)</f>
        <v>0</v>
      </c>
      <c r="M16" s="232">
        <f t="shared" ref="M16:M20" si="4">SUM(C16,E16,G16,I16,K16)</f>
        <v>0</v>
      </c>
    </row>
    <row r="17" spans="1:13" s="6" customFormat="1" x14ac:dyDescent="0.2">
      <c r="A17" s="69" t="s">
        <v>116</v>
      </c>
      <c r="B17" s="141"/>
      <c r="C17" s="141"/>
      <c r="D17" s="141"/>
      <c r="E17" s="141"/>
      <c r="F17" s="141"/>
      <c r="G17" s="141"/>
      <c r="H17" s="141"/>
      <c r="I17" s="141"/>
      <c r="J17" s="141"/>
      <c r="K17" s="141"/>
      <c r="L17" s="240">
        <f t="shared" si="3"/>
        <v>0</v>
      </c>
      <c r="M17" s="232">
        <f t="shared" si="4"/>
        <v>0</v>
      </c>
    </row>
    <row r="18" spans="1:13" s="6" customFormat="1" x14ac:dyDescent="0.2">
      <c r="A18" s="69" t="s">
        <v>117</v>
      </c>
      <c r="B18" s="141"/>
      <c r="C18" s="141"/>
      <c r="D18" s="141"/>
      <c r="E18" s="141"/>
      <c r="F18" s="141"/>
      <c r="G18" s="141"/>
      <c r="H18" s="141"/>
      <c r="I18" s="141"/>
      <c r="J18" s="141"/>
      <c r="K18" s="141"/>
      <c r="L18" s="240">
        <f t="shared" si="3"/>
        <v>0</v>
      </c>
      <c r="M18" s="232">
        <f t="shared" si="4"/>
        <v>0</v>
      </c>
    </row>
    <row r="19" spans="1:13" s="6" customFormat="1" x14ac:dyDescent="0.2">
      <c r="A19" s="69" t="s">
        <v>205</v>
      </c>
      <c r="B19" s="141"/>
      <c r="C19" s="141"/>
      <c r="D19" s="141"/>
      <c r="E19" s="141"/>
      <c r="F19" s="141"/>
      <c r="G19" s="141"/>
      <c r="H19" s="141"/>
      <c r="I19" s="141"/>
      <c r="J19" s="141"/>
      <c r="K19" s="141"/>
      <c r="L19" s="240">
        <f t="shared" si="3"/>
        <v>0</v>
      </c>
      <c r="M19" s="232">
        <f t="shared" si="4"/>
        <v>0</v>
      </c>
    </row>
    <row r="20" spans="1:13" x14ac:dyDescent="0.2">
      <c r="A20" s="28" t="s">
        <v>4</v>
      </c>
      <c r="B20" s="240">
        <f>SUM(B15:B19)</f>
        <v>0</v>
      </c>
      <c r="C20" s="240">
        <f t="shared" ref="C20" si="5">SUM(C15:C19)</f>
        <v>0</v>
      </c>
      <c r="D20" s="240">
        <f t="shared" ref="D20" si="6">SUM(D15:D19)</f>
        <v>0</v>
      </c>
      <c r="E20" s="240">
        <f t="shared" ref="E20" si="7">SUM(E15:E19)</f>
        <v>0</v>
      </c>
      <c r="F20" s="240">
        <f t="shared" ref="F20" si="8">SUM(F15:F19)</f>
        <v>0</v>
      </c>
      <c r="G20" s="240">
        <f t="shared" ref="G20" si="9">SUM(G15:G19)</f>
        <v>0</v>
      </c>
      <c r="H20" s="240">
        <f t="shared" ref="H20" si="10">SUM(H15:H19)</f>
        <v>0</v>
      </c>
      <c r="I20" s="240">
        <f t="shared" ref="I20" si="11">SUM(I15:I19)</f>
        <v>0</v>
      </c>
      <c r="J20" s="240">
        <f t="shared" ref="J20" si="12">SUM(J15:J19)</f>
        <v>0</v>
      </c>
      <c r="K20" s="240">
        <f t="shared" ref="K20" si="13">SUM(K15:K19)</f>
        <v>0</v>
      </c>
      <c r="L20" s="240">
        <f t="shared" si="3"/>
        <v>0</v>
      </c>
      <c r="M20" s="232">
        <f t="shared" si="4"/>
        <v>0</v>
      </c>
    </row>
    <row r="21" spans="1:13" x14ac:dyDescent="0.2">
      <c r="A21" s="209" t="s">
        <v>105</v>
      </c>
      <c r="B21" s="364"/>
      <c r="C21" s="365"/>
      <c r="D21" s="365"/>
      <c r="E21" s="365"/>
      <c r="F21" s="365"/>
      <c r="G21" s="365"/>
      <c r="H21" s="365"/>
      <c r="I21" s="365"/>
      <c r="J21" s="365"/>
      <c r="K21" s="365"/>
      <c r="L21" s="365"/>
      <c r="M21" s="366"/>
    </row>
    <row r="22" spans="1:13" x14ac:dyDescent="0.2">
      <c r="A22" s="236"/>
      <c r="B22" s="363" t="s">
        <v>54</v>
      </c>
      <c r="C22" s="363"/>
      <c r="D22" s="363" t="s">
        <v>55</v>
      </c>
      <c r="E22" s="363"/>
      <c r="F22" s="363" t="s">
        <v>57</v>
      </c>
      <c r="G22" s="363"/>
      <c r="H22" s="363" t="s">
        <v>56</v>
      </c>
      <c r="I22" s="363"/>
      <c r="J22" s="363" t="s">
        <v>4</v>
      </c>
      <c r="K22" s="363" t="s">
        <v>45</v>
      </c>
      <c r="L22" s="363"/>
      <c r="M22" s="367"/>
    </row>
    <row r="23" spans="1:13" ht="15" customHeight="1" x14ac:dyDescent="0.2">
      <c r="A23" s="69" t="s">
        <v>52</v>
      </c>
      <c r="B23" s="165" t="s">
        <v>4</v>
      </c>
      <c r="C23" s="165" t="s">
        <v>45</v>
      </c>
      <c r="D23" s="165" t="s">
        <v>4</v>
      </c>
      <c r="E23" s="165" t="s">
        <v>45</v>
      </c>
      <c r="F23" s="165" t="s">
        <v>4</v>
      </c>
      <c r="G23" s="165" t="s">
        <v>45</v>
      </c>
      <c r="H23" s="165" t="s">
        <v>4</v>
      </c>
      <c r="I23" s="165" t="s">
        <v>45</v>
      </c>
      <c r="J23" s="363"/>
      <c r="K23" s="363"/>
      <c r="L23" s="363"/>
      <c r="M23" s="368"/>
    </row>
    <row r="24" spans="1:13" x14ac:dyDescent="0.2">
      <c r="A24" s="69" t="s">
        <v>53</v>
      </c>
      <c r="B24" s="141"/>
      <c r="C24" s="141"/>
      <c r="D24" s="141"/>
      <c r="E24" s="141"/>
      <c r="F24" s="141"/>
      <c r="G24" s="141"/>
      <c r="H24" s="141"/>
      <c r="I24" s="141"/>
      <c r="J24" s="141"/>
      <c r="K24" s="141"/>
      <c r="L24" s="240">
        <f>SUM(B24,D24,F24,H24,J24)</f>
        <v>0</v>
      </c>
      <c r="M24" s="232">
        <f>SUM(C24,E24,G24,I24,K24)</f>
        <v>0</v>
      </c>
    </row>
    <row r="25" spans="1:13" x14ac:dyDescent="0.2">
      <c r="A25" s="69" t="s">
        <v>115</v>
      </c>
      <c r="B25" s="141"/>
      <c r="C25" s="141"/>
      <c r="D25" s="141"/>
      <c r="E25" s="141"/>
      <c r="F25" s="141"/>
      <c r="G25" s="141"/>
      <c r="H25" s="141"/>
      <c r="I25" s="141"/>
      <c r="J25" s="141"/>
      <c r="K25" s="141"/>
      <c r="L25" s="240">
        <f t="shared" ref="L25:L29" si="14">SUM(B25,D25,F25,H25,J25)</f>
        <v>0</v>
      </c>
      <c r="M25" s="232">
        <f t="shared" ref="M25:M29" si="15">SUM(C25,E25,G25,I25,K25)</f>
        <v>0</v>
      </c>
    </row>
    <row r="26" spans="1:13" x14ac:dyDescent="0.2">
      <c r="A26" s="69" t="s">
        <v>116</v>
      </c>
      <c r="B26" s="141"/>
      <c r="C26" s="141"/>
      <c r="D26" s="141"/>
      <c r="E26" s="141"/>
      <c r="F26" s="141"/>
      <c r="G26" s="141"/>
      <c r="H26" s="141"/>
      <c r="I26" s="141"/>
      <c r="J26" s="141"/>
      <c r="K26" s="141"/>
      <c r="L26" s="240">
        <f t="shared" si="14"/>
        <v>0</v>
      </c>
      <c r="M26" s="232">
        <f t="shared" si="15"/>
        <v>0</v>
      </c>
    </row>
    <row r="27" spans="1:13" x14ac:dyDescent="0.2">
      <c r="A27" s="69" t="s">
        <v>117</v>
      </c>
      <c r="B27" s="141"/>
      <c r="C27" s="141"/>
      <c r="D27" s="141"/>
      <c r="E27" s="141"/>
      <c r="F27" s="141"/>
      <c r="G27" s="141"/>
      <c r="H27" s="141"/>
      <c r="I27" s="141"/>
      <c r="J27" s="141"/>
      <c r="K27" s="141"/>
      <c r="L27" s="240">
        <f t="shared" si="14"/>
        <v>0</v>
      </c>
      <c r="M27" s="232">
        <f t="shared" si="15"/>
        <v>0</v>
      </c>
    </row>
    <row r="28" spans="1:13" x14ac:dyDescent="0.2">
      <c r="A28" s="69" t="s">
        <v>205</v>
      </c>
      <c r="B28" s="141"/>
      <c r="C28" s="141"/>
      <c r="D28" s="141"/>
      <c r="E28" s="141"/>
      <c r="F28" s="141"/>
      <c r="G28" s="141"/>
      <c r="H28" s="141"/>
      <c r="I28" s="141"/>
      <c r="J28" s="141"/>
      <c r="K28" s="141"/>
      <c r="L28" s="240">
        <f t="shared" si="14"/>
        <v>0</v>
      </c>
      <c r="M28" s="232">
        <f t="shared" si="15"/>
        <v>0</v>
      </c>
    </row>
    <row r="29" spans="1:13" ht="15" thickBot="1" x14ac:dyDescent="0.25">
      <c r="A29" s="61" t="s">
        <v>4</v>
      </c>
      <c r="B29" s="240">
        <f>SUM(B24:B28)</f>
        <v>0</v>
      </c>
      <c r="C29" s="240">
        <f t="shared" ref="C29" si="16">SUM(C24:C28)</f>
        <v>0</v>
      </c>
      <c r="D29" s="240">
        <f t="shared" ref="D29" si="17">SUM(D24:D28)</f>
        <v>0</v>
      </c>
      <c r="E29" s="240">
        <f t="shared" ref="E29" si="18">SUM(E24:E28)</f>
        <v>0</v>
      </c>
      <c r="F29" s="240">
        <f t="shared" ref="F29" si="19">SUM(F24:F28)</f>
        <v>0</v>
      </c>
      <c r="G29" s="240">
        <f t="shared" ref="G29" si="20">SUM(G24:G28)</f>
        <v>0</v>
      </c>
      <c r="H29" s="240">
        <f t="shared" ref="H29" si="21">SUM(H24:H28)</f>
        <v>0</v>
      </c>
      <c r="I29" s="240">
        <f t="shared" ref="I29" si="22">SUM(I24:I28)</f>
        <v>0</v>
      </c>
      <c r="J29" s="240">
        <f t="shared" ref="J29" si="23">SUM(J24:J28)</f>
        <v>0</v>
      </c>
      <c r="K29" s="240">
        <f t="shared" ref="K29" si="24">SUM(K24:K28)</f>
        <v>0</v>
      </c>
      <c r="L29" s="240">
        <f t="shared" si="14"/>
        <v>0</v>
      </c>
      <c r="M29" s="232">
        <f t="shared" si="15"/>
        <v>0</v>
      </c>
    </row>
    <row r="30" spans="1:13" ht="15" thickBot="1" x14ac:dyDescent="0.25">
      <c r="A30" s="117" t="s">
        <v>122</v>
      </c>
      <c r="B30" s="241"/>
      <c r="C30" s="241"/>
      <c r="D30" s="241"/>
      <c r="E30" s="241"/>
      <c r="F30" s="241"/>
      <c r="G30" s="241"/>
      <c r="H30" s="241"/>
      <c r="I30" s="241"/>
      <c r="J30" s="241"/>
      <c r="K30" s="241"/>
      <c r="L30" s="241"/>
      <c r="M30" s="242"/>
    </row>
    <row r="31" spans="1:13" s="56" customFormat="1" x14ac:dyDescent="0.2">
      <c r="A31" s="54"/>
      <c r="B31" s="55"/>
      <c r="C31" s="55"/>
      <c r="D31" s="55"/>
      <c r="E31" s="55"/>
      <c r="F31" s="55"/>
      <c r="G31" s="55"/>
      <c r="H31" s="55"/>
      <c r="I31" s="55"/>
      <c r="J31" s="55"/>
      <c r="K31" s="55"/>
      <c r="L31" s="55"/>
      <c r="M31" s="55"/>
    </row>
    <row r="32" spans="1:13" x14ac:dyDescent="0.2">
      <c r="A32" s="4" t="s">
        <v>58</v>
      </c>
    </row>
    <row r="33" spans="1:13" ht="15" customHeight="1" x14ac:dyDescent="0.2">
      <c r="A33" s="348" t="s">
        <v>202</v>
      </c>
      <c r="B33" s="348"/>
      <c r="C33" s="348"/>
      <c r="D33" s="348"/>
      <c r="E33" s="348"/>
      <c r="F33" s="348"/>
      <c r="G33" s="348"/>
      <c r="H33" s="348"/>
      <c r="I33" s="348"/>
      <c r="J33" s="348"/>
      <c r="K33" s="348"/>
      <c r="L33" s="348"/>
      <c r="M33" s="170"/>
    </row>
    <row r="34" spans="1:13" ht="15" customHeight="1" x14ac:dyDescent="0.2">
      <c r="A34" s="1"/>
    </row>
  </sheetData>
  <mergeCells count="31">
    <mergeCell ref="B21:M21"/>
    <mergeCell ref="M22:M23"/>
    <mergeCell ref="B2:I2"/>
    <mergeCell ref="A1:L1"/>
    <mergeCell ref="J2:K2"/>
    <mergeCell ref="K13:K14"/>
    <mergeCell ref="B13:C13"/>
    <mergeCell ref="L4:L5"/>
    <mergeCell ref="L13:L14"/>
    <mergeCell ref="F13:G13"/>
    <mergeCell ref="H13:I13"/>
    <mergeCell ref="B3:L3"/>
    <mergeCell ref="B12:L12"/>
    <mergeCell ref="M4:M5"/>
    <mergeCell ref="M13:M14"/>
    <mergeCell ref="A33:L33"/>
    <mergeCell ref="B4:C4"/>
    <mergeCell ref="D4:E4"/>
    <mergeCell ref="F4:G4"/>
    <mergeCell ref="H4:I4"/>
    <mergeCell ref="J4:J5"/>
    <mergeCell ref="K4:K5"/>
    <mergeCell ref="J13:J14"/>
    <mergeCell ref="D13:E13"/>
    <mergeCell ref="L22:L23"/>
    <mergeCell ref="B22:C22"/>
    <mergeCell ref="D22:E22"/>
    <mergeCell ref="F22:G22"/>
    <mergeCell ref="H22:I22"/>
    <mergeCell ref="J22:J23"/>
    <mergeCell ref="K22:K23"/>
  </mergeCells>
  <pageMargins left="0.7" right="0.7" top="0.75" bottom="0.75" header="0.3" footer="0.3"/>
  <pageSetup paperSize="9" scale="93"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1" enableFormatConditionsCalculation="0"/>
  <dimension ref="A1:E8"/>
  <sheetViews>
    <sheetView workbookViewId="0">
      <selection activeCell="A2" sqref="A2"/>
    </sheetView>
  </sheetViews>
  <sheetFormatPr baseColWidth="10" defaultColWidth="9.1640625" defaultRowHeight="14" x14ac:dyDescent="0.2"/>
  <cols>
    <col min="1" max="1" width="38" style="2" customWidth="1"/>
    <col min="2" max="2" width="8.6640625" style="1" customWidth="1"/>
    <col min="3" max="3" width="11.5" style="1" customWidth="1"/>
    <col min="4" max="4" width="18.5" style="1" customWidth="1"/>
    <col min="5" max="16384" width="9.1640625" style="1"/>
  </cols>
  <sheetData>
    <row r="1" spans="1:5" ht="54.75" customHeight="1" x14ac:dyDescent="0.2">
      <c r="A1" s="317" t="s">
        <v>486</v>
      </c>
      <c r="B1" s="372"/>
      <c r="C1" s="372"/>
      <c r="D1" s="373"/>
    </row>
    <row r="2" spans="1:5" s="5" customFormat="1" ht="38.25" customHeight="1" x14ac:dyDescent="0.2">
      <c r="A2" s="16" t="s">
        <v>545</v>
      </c>
      <c r="B2" s="295" t="s">
        <v>39</v>
      </c>
      <c r="C2" s="295"/>
      <c r="D2" s="268" t="s">
        <v>92</v>
      </c>
    </row>
    <row r="3" spans="1:5" s="6" customFormat="1" x14ac:dyDescent="0.2">
      <c r="A3" s="109" t="s">
        <v>544</v>
      </c>
      <c r="B3" s="376">
        <v>1</v>
      </c>
      <c r="C3" s="376"/>
      <c r="D3" s="267">
        <v>1</v>
      </c>
    </row>
    <row r="4" spans="1:5" ht="15" thickBot="1" x14ac:dyDescent="0.25">
      <c r="A4" s="25" t="s">
        <v>4</v>
      </c>
      <c r="B4" s="375">
        <v>1</v>
      </c>
      <c r="C4" s="375"/>
      <c r="D4" s="269">
        <v>1</v>
      </c>
    </row>
    <row r="6" spans="1:5" ht="12.75" customHeight="1" x14ac:dyDescent="0.2">
      <c r="A6" s="377" t="s">
        <v>208</v>
      </c>
      <c r="B6" s="377"/>
      <c r="C6" s="377"/>
      <c r="D6" s="377"/>
      <c r="E6" s="56"/>
    </row>
    <row r="7" spans="1:5" ht="30" customHeight="1" x14ac:dyDescent="0.2">
      <c r="A7" s="374" t="s">
        <v>209</v>
      </c>
      <c r="B7" s="374"/>
      <c r="C7" s="374"/>
      <c r="D7" s="374"/>
      <c r="E7" s="79"/>
    </row>
    <row r="8" spans="1:5" ht="15" customHeight="1" x14ac:dyDescent="0.2">
      <c r="A8" s="79"/>
      <c r="B8" s="79"/>
      <c r="C8" s="79"/>
      <c r="D8" s="79"/>
      <c r="E8" s="79"/>
    </row>
  </sheetData>
  <mergeCells count="6">
    <mergeCell ref="A1:D1"/>
    <mergeCell ref="A7:D7"/>
    <mergeCell ref="B4:C4"/>
    <mergeCell ref="B2:C2"/>
    <mergeCell ref="B3:C3"/>
    <mergeCell ref="A6:D6"/>
  </mergeCells>
  <pageMargins left="0.7" right="0.7" top="0.75" bottom="0.75"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3" enableFormatConditionsCalculation="0"/>
  <dimension ref="A1:H15"/>
  <sheetViews>
    <sheetView workbookViewId="0">
      <selection activeCell="J30" sqref="J30"/>
    </sheetView>
  </sheetViews>
  <sheetFormatPr baseColWidth="10" defaultColWidth="9.1640625" defaultRowHeight="14" x14ac:dyDescent="0.2"/>
  <cols>
    <col min="1" max="1" width="26.83203125" style="2" customWidth="1"/>
    <col min="2" max="2" width="7.5" style="1" customWidth="1"/>
    <col min="3" max="3" width="10.6640625" style="1" customWidth="1"/>
    <col min="4" max="4" width="16.83203125" style="1" customWidth="1"/>
    <col min="5" max="5" width="14.5" style="1" customWidth="1"/>
    <col min="6" max="16384" width="9.1640625" style="1"/>
  </cols>
  <sheetData>
    <row r="1" spans="1:8" ht="42.75" customHeight="1" x14ac:dyDescent="0.2">
      <c r="A1" s="369" t="s">
        <v>485</v>
      </c>
      <c r="B1" s="370"/>
      <c r="C1" s="378"/>
      <c r="D1" s="378"/>
      <c r="E1" s="379"/>
    </row>
    <row r="2" spans="1:8" s="5" customFormat="1" ht="38.25" customHeight="1" x14ac:dyDescent="0.2">
      <c r="A2" s="16" t="s">
        <v>545</v>
      </c>
      <c r="B2" s="380" t="s">
        <v>59</v>
      </c>
      <c r="C2" s="381"/>
      <c r="D2" s="382"/>
      <c r="E2" s="386" t="s">
        <v>60</v>
      </c>
    </row>
    <row r="3" spans="1:8" s="5" customFormat="1" ht="15" customHeight="1" x14ac:dyDescent="0.2">
      <c r="A3" s="360"/>
      <c r="B3" s="383" t="s">
        <v>140</v>
      </c>
      <c r="C3" s="383"/>
      <c r="D3" s="384" t="s">
        <v>172</v>
      </c>
      <c r="E3" s="387"/>
    </row>
    <row r="4" spans="1:8" s="5" customFormat="1" ht="56" x14ac:dyDescent="0.2">
      <c r="A4" s="385"/>
      <c r="B4" s="63" t="s">
        <v>82</v>
      </c>
      <c r="C4" s="63" t="s">
        <v>210</v>
      </c>
      <c r="D4" s="384"/>
      <c r="E4" s="388"/>
    </row>
    <row r="5" spans="1:8" s="6" customFormat="1" x14ac:dyDescent="0.2">
      <c r="A5" s="109" t="s">
        <v>544</v>
      </c>
      <c r="B5" s="34"/>
      <c r="C5" s="62"/>
      <c r="D5" s="62"/>
      <c r="E5" s="37"/>
    </row>
    <row r="6" spans="1:8" s="6" customFormat="1" x14ac:dyDescent="0.2">
      <c r="A6" s="33" t="s">
        <v>106</v>
      </c>
      <c r="B6" s="35">
        <v>1</v>
      </c>
      <c r="C6" s="168">
        <v>1</v>
      </c>
      <c r="D6" s="168">
        <v>0</v>
      </c>
      <c r="E6" s="38">
        <v>50</v>
      </c>
    </row>
    <row r="7" spans="1:8" s="6" customFormat="1" x14ac:dyDescent="0.2">
      <c r="A7" s="33" t="s">
        <v>126</v>
      </c>
      <c r="B7" s="35"/>
      <c r="C7" s="168"/>
      <c r="D7" s="168"/>
      <c r="E7" s="38"/>
    </row>
    <row r="8" spans="1:8" s="6" customFormat="1" x14ac:dyDescent="0.2">
      <c r="A8" s="33" t="s">
        <v>107</v>
      </c>
      <c r="B8" s="36"/>
      <c r="C8" s="169"/>
      <c r="D8" s="169"/>
      <c r="E8" s="31"/>
    </row>
    <row r="9" spans="1:8" s="6" customFormat="1" x14ac:dyDescent="0.2">
      <c r="A9" s="33" t="s">
        <v>126</v>
      </c>
      <c r="B9" s="36"/>
      <c r="C9" s="169"/>
      <c r="D9" s="169"/>
      <c r="E9" s="31"/>
    </row>
    <row r="11" spans="1:8" ht="31.5" customHeight="1" x14ac:dyDescent="0.2">
      <c r="A11" s="348" t="s">
        <v>96</v>
      </c>
      <c r="B11" s="348"/>
      <c r="C11" s="348"/>
      <c r="D11" s="348"/>
      <c r="E11" s="348"/>
      <c r="F11" s="132"/>
      <c r="G11" s="132"/>
      <c r="H11" s="132"/>
    </row>
    <row r="12" spans="1:8" ht="31.5" customHeight="1" x14ac:dyDescent="0.2">
      <c r="A12" s="348" t="s">
        <v>173</v>
      </c>
      <c r="B12" s="348"/>
      <c r="C12" s="348"/>
      <c r="D12" s="348"/>
      <c r="E12" s="348"/>
      <c r="F12" s="170"/>
      <c r="G12" s="170"/>
      <c r="H12" s="170"/>
    </row>
    <row r="13" spans="1:8" x14ac:dyDescent="0.2">
      <c r="A13" s="320" t="s">
        <v>196</v>
      </c>
      <c r="B13" s="320"/>
      <c r="C13" s="320"/>
      <c r="D13" s="320"/>
      <c r="E13" s="320"/>
    </row>
    <row r="15" spans="1:8" x14ac:dyDescent="0.2">
      <c r="A15" s="64"/>
    </row>
  </sheetData>
  <mergeCells count="9">
    <mergeCell ref="A12:E12"/>
    <mergeCell ref="A13:E13"/>
    <mergeCell ref="A1:E1"/>
    <mergeCell ref="B2:D2"/>
    <mergeCell ref="B3:C3"/>
    <mergeCell ref="D3:D4"/>
    <mergeCell ref="A11:E11"/>
    <mergeCell ref="A3:A4"/>
    <mergeCell ref="E2:E4"/>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enableFormatConditionsCalculation="0">
    <pageSetUpPr fitToPage="1"/>
  </sheetPr>
  <dimension ref="A1:W22"/>
  <sheetViews>
    <sheetView tabSelected="1" workbookViewId="0">
      <selection activeCell="C9" sqref="C9"/>
    </sheetView>
  </sheetViews>
  <sheetFormatPr baseColWidth="10" defaultColWidth="9.1640625" defaultRowHeight="14" x14ac:dyDescent="0.2"/>
  <cols>
    <col min="1" max="1" width="22.6640625" style="2" customWidth="1"/>
    <col min="2" max="2" width="10.5" style="3" customWidth="1"/>
    <col min="3" max="3" width="8.33203125" style="1" customWidth="1"/>
    <col min="4" max="4" width="6.83203125" style="1" customWidth="1"/>
    <col min="5" max="5" width="8.5" style="1" customWidth="1"/>
    <col min="6" max="6" width="7.5" style="1" customWidth="1"/>
    <col min="7" max="7" width="8.6640625" style="1" customWidth="1"/>
    <col min="8" max="8" width="7" style="1" customWidth="1"/>
    <col min="9" max="11" width="9.1640625" style="1"/>
    <col min="12" max="13" width="8.6640625" style="1" customWidth="1"/>
    <col min="14" max="16384" width="9.1640625" style="1"/>
  </cols>
  <sheetData>
    <row r="1" spans="1:23" ht="25.5" customHeight="1" x14ac:dyDescent="0.2">
      <c r="A1" s="287" t="s">
        <v>475</v>
      </c>
      <c r="B1" s="288"/>
      <c r="C1" s="288"/>
      <c r="D1" s="288"/>
      <c r="E1" s="288"/>
      <c r="F1" s="288"/>
      <c r="G1" s="288"/>
      <c r="H1" s="288"/>
      <c r="I1" s="288"/>
      <c r="J1" s="289"/>
      <c r="K1" s="290"/>
      <c r="M1" s="286"/>
      <c r="N1" s="286"/>
      <c r="O1" s="286"/>
      <c r="P1" s="286"/>
      <c r="Q1" s="286"/>
      <c r="R1" s="286"/>
      <c r="S1" s="286"/>
      <c r="T1" s="286"/>
      <c r="U1" s="286"/>
      <c r="V1" s="286"/>
      <c r="W1" s="286"/>
    </row>
    <row r="2" spans="1:23" s="5" customFormat="1" ht="38.25" customHeight="1" x14ac:dyDescent="0.2">
      <c r="A2" s="16" t="s">
        <v>545</v>
      </c>
      <c r="B2" s="8"/>
      <c r="C2" s="291" t="s">
        <v>0</v>
      </c>
      <c r="D2" s="292"/>
      <c r="E2" s="291" t="s">
        <v>2</v>
      </c>
      <c r="F2" s="292"/>
      <c r="G2" s="291" t="s">
        <v>1</v>
      </c>
      <c r="H2" s="292"/>
      <c r="I2" s="293" t="s">
        <v>3</v>
      </c>
      <c r="J2" s="294"/>
      <c r="K2" s="47" t="s">
        <v>4</v>
      </c>
      <c r="N2" s="84"/>
      <c r="O2" s="84"/>
      <c r="P2" s="84"/>
      <c r="Q2" s="84"/>
      <c r="R2" s="84"/>
      <c r="S2" s="84"/>
      <c r="T2" s="84"/>
      <c r="U2" s="84"/>
      <c r="V2" s="84"/>
      <c r="W2" s="84"/>
    </row>
    <row r="3" spans="1:23" s="5" customFormat="1" ht="13.5" customHeight="1" thickBot="1" x14ac:dyDescent="0.25">
      <c r="A3" s="46"/>
      <c r="B3" s="49"/>
      <c r="C3" s="50" t="s">
        <v>23</v>
      </c>
      <c r="D3" s="50" t="s">
        <v>24</v>
      </c>
      <c r="E3" s="50" t="s">
        <v>23</v>
      </c>
      <c r="F3" s="50" t="s">
        <v>24</v>
      </c>
      <c r="G3" s="50" t="s">
        <v>23</v>
      </c>
      <c r="H3" s="50" t="s">
        <v>24</v>
      </c>
      <c r="I3" s="143" t="s">
        <v>23</v>
      </c>
      <c r="J3" s="143" t="s">
        <v>24</v>
      </c>
      <c r="K3" s="44"/>
      <c r="M3" s="60"/>
    </row>
    <row r="4" spans="1:23" s="6" customFormat="1" ht="15" x14ac:dyDescent="0.2">
      <c r="A4" s="124" t="s">
        <v>544</v>
      </c>
      <c r="B4" s="280"/>
      <c r="C4" s="281"/>
      <c r="D4" s="281"/>
      <c r="E4" s="281"/>
      <c r="F4" s="281"/>
      <c r="G4" s="281"/>
      <c r="H4" s="281"/>
      <c r="I4" s="281"/>
      <c r="J4" s="281"/>
      <c r="K4" s="282"/>
      <c r="M4" s="60"/>
    </row>
    <row r="5" spans="1:23" s="2" customFormat="1" ht="26.25" customHeight="1" x14ac:dyDescent="0.2">
      <c r="A5" s="18" t="s">
        <v>10</v>
      </c>
      <c r="B5" s="13" t="s">
        <v>9</v>
      </c>
      <c r="C5" s="283"/>
      <c r="D5" s="284"/>
      <c r="E5" s="284"/>
      <c r="F5" s="284"/>
      <c r="G5" s="284"/>
      <c r="H5" s="284"/>
      <c r="I5" s="284"/>
      <c r="J5" s="284"/>
      <c r="K5" s="285"/>
    </row>
    <row r="6" spans="1:23" x14ac:dyDescent="0.2">
      <c r="A6" s="20" t="s">
        <v>5</v>
      </c>
      <c r="B6" s="10" t="s">
        <v>8</v>
      </c>
      <c r="C6" s="194"/>
      <c r="D6" s="194"/>
      <c r="E6" s="194"/>
      <c r="F6" s="194"/>
      <c r="G6" s="194"/>
      <c r="H6" s="194"/>
      <c r="I6" s="173"/>
      <c r="J6" s="195"/>
      <c r="K6" s="193">
        <f>SUM(C6:J6)</f>
        <v>0</v>
      </c>
    </row>
    <row r="7" spans="1:23" x14ac:dyDescent="0.2">
      <c r="A7" s="20" t="s">
        <v>11</v>
      </c>
      <c r="B7" s="12" t="s">
        <v>6</v>
      </c>
      <c r="C7" s="194"/>
      <c r="D7" s="194"/>
      <c r="E7" s="194"/>
      <c r="F7" s="194"/>
      <c r="G7" s="194"/>
      <c r="H7" s="194"/>
      <c r="I7" s="173"/>
      <c r="J7" s="195"/>
      <c r="K7" s="193">
        <f t="shared" ref="K7:K15" si="0">SUM(C7:J7)</f>
        <v>0</v>
      </c>
    </row>
    <row r="8" spans="1:23" ht="28" x14ac:dyDescent="0.2">
      <c r="A8" s="20" t="s">
        <v>12</v>
      </c>
      <c r="B8" s="12">
        <v>41.43</v>
      </c>
      <c r="C8" s="194"/>
      <c r="D8" s="194"/>
      <c r="E8" s="194"/>
      <c r="F8" s="194"/>
      <c r="G8" s="194"/>
      <c r="H8" s="194"/>
      <c r="I8" s="173"/>
      <c r="J8" s="195"/>
      <c r="K8" s="193">
        <f t="shared" si="0"/>
        <v>0</v>
      </c>
    </row>
    <row r="9" spans="1:23" ht="28" x14ac:dyDescent="0.2">
      <c r="A9" s="20" t="s">
        <v>13</v>
      </c>
      <c r="B9" s="12" t="s">
        <v>7</v>
      </c>
      <c r="C9" s="194"/>
      <c r="D9" s="194"/>
      <c r="E9" s="194"/>
      <c r="F9" s="194"/>
      <c r="G9" s="194"/>
      <c r="H9" s="194"/>
      <c r="I9" s="173"/>
      <c r="J9" s="195"/>
      <c r="K9" s="193">
        <f t="shared" si="0"/>
        <v>0</v>
      </c>
    </row>
    <row r="10" spans="1:23" ht="28" x14ac:dyDescent="0.2">
      <c r="A10" s="20" t="s">
        <v>14</v>
      </c>
      <c r="B10" s="12" t="s">
        <v>20</v>
      </c>
      <c r="C10" s="194"/>
      <c r="D10" s="194"/>
      <c r="E10" s="194"/>
      <c r="F10" s="194"/>
      <c r="G10" s="194"/>
      <c r="H10" s="194"/>
      <c r="I10" s="173"/>
      <c r="J10" s="195"/>
      <c r="K10" s="193">
        <f t="shared" si="0"/>
        <v>0</v>
      </c>
    </row>
    <row r="11" spans="1:23" x14ac:dyDescent="0.2">
      <c r="A11" s="20" t="s">
        <v>15</v>
      </c>
      <c r="B11" s="12">
        <v>62.65</v>
      </c>
      <c r="C11" s="194"/>
      <c r="D11" s="194"/>
      <c r="E11" s="194"/>
      <c r="F11" s="194"/>
      <c r="G11" s="194"/>
      <c r="H11" s="194"/>
      <c r="I11" s="173"/>
      <c r="J11" s="195"/>
      <c r="K11" s="193">
        <f t="shared" si="0"/>
        <v>0</v>
      </c>
    </row>
    <row r="12" spans="1:23" ht="28" x14ac:dyDescent="0.2">
      <c r="A12" s="20" t="s">
        <v>16</v>
      </c>
      <c r="B12" s="12">
        <v>68</v>
      </c>
      <c r="C12" s="194"/>
      <c r="D12" s="194"/>
      <c r="E12" s="194"/>
      <c r="F12" s="194"/>
      <c r="G12" s="194"/>
      <c r="H12" s="194"/>
      <c r="I12" s="173"/>
      <c r="J12" s="195"/>
      <c r="K12" s="193">
        <f t="shared" si="0"/>
        <v>0</v>
      </c>
    </row>
    <row r="13" spans="1:23" ht="28" x14ac:dyDescent="0.2">
      <c r="A13" s="20" t="s">
        <v>17</v>
      </c>
      <c r="B13" s="12">
        <v>74.75</v>
      </c>
      <c r="C13" s="194"/>
      <c r="D13" s="194"/>
      <c r="E13" s="194"/>
      <c r="F13" s="194"/>
      <c r="G13" s="194"/>
      <c r="H13" s="194"/>
      <c r="I13" s="173"/>
      <c r="J13" s="195"/>
      <c r="K13" s="193">
        <f t="shared" si="0"/>
        <v>0</v>
      </c>
    </row>
    <row r="14" spans="1:23" x14ac:dyDescent="0.2">
      <c r="A14" s="20" t="s">
        <v>18</v>
      </c>
      <c r="B14" s="12">
        <v>77</v>
      </c>
      <c r="C14" s="194"/>
      <c r="D14" s="194"/>
      <c r="E14" s="194"/>
      <c r="F14" s="194"/>
      <c r="G14" s="194"/>
      <c r="H14" s="194"/>
      <c r="I14" s="173"/>
      <c r="J14" s="195"/>
      <c r="K14" s="193">
        <f t="shared" si="0"/>
        <v>0</v>
      </c>
    </row>
    <row r="15" spans="1:23" x14ac:dyDescent="0.2">
      <c r="A15" s="20" t="s">
        <v>19</v>
      </c>
      <c r="B15" s="12">
        <v>81.819999999999993</v>
      </c>
      <c r="C15" s="194">
        <v>1</v>
      </c>
      <c r="D15" s="194">
        <v>0</v>
      </c>
      <c r="E15" s="194">
        <v>0</v>
      </c>
      <c r="F15" s="194">
        <v>0</v>
      </c>
      <c r="G15" s="194">
        <v>2</v>
      </c>
      <c r="H15" s="194">
        <v>0</v>
      </c>
      <c r="I15" s="173">
        <v>1</v>
      </c>
      <c r="J15" s="195">
        <v>1</v>
      </c>
      <c r="K15" s="193">
        <f t="shared" si="0"/>
        <v>5</v>
      </c>
    </row>
    <row r="16" spans="1:23" x14ac:dyDescent="0.2">
      <c r="A16" s="125" t="s">
        <v>120</v>
      </c>
      <c r="B16" s="201" t="s">
        <v>121</v>
      </c>
      <c r="C16" s="202">
        <f>SUM(C6:C15)</f>
        <v>1</v>
      </c>
      <c r="D16" s="202">
        <f t="shared" ref="D16:J16" si="1">SUM(D6:D15)</f>
        <v>0</v>
      </c>
      <c r="E16" s="202">
        <f t="shared" si="1"/>
        <v>0</v>
      </c>
      <c r="F16" s="202">
        <f t="shared" si="1"/>
        <v>0</v>
      </c>
      <c r="G16" s="202">
        <f t="shared" si="1"/>
        <v>2</v>
      </c>
      <c r="H16" s="202">
        <f t="shared" si="1"/>
        <v>0</v>
      </c>
      <c r="I16" s="202">
        <f t="shared" si="1"/>
        <v>1</v>
      </c>
      <c r="J16" s="203">
        <f t="shared" si="1"/>
        <v>1</v>
      </c>
      <c r="K16" s="193">
        <f>SUM(K6:K15)</f>
        <v>5</v>
      </c>
    </row>
    <row r="18" spans="1:2" x14ac:dyDescent="0.2">
      <c r="A18" s="2" t="s">
        <v>21</v>
      </c>
      <c r="B18" s="4" t="s">
        <v>22</v>
      </c>
    </row>
    <row r="19" spans="1:2" x14ac:dyDescent="0.2">
      <c r="A19" s="4" t="s">
        <v>192</v>
      </c>
      <c r="B19" s="1"/>
    </row>
    <row r="20" spans="1:2" x14ac:dyDescent="0.2">
      <c r="A20" s="4"/>
      <c r="B20" s="1"/>
    </row>
    <row r="21" spans="1:2" x14ac:dyDescent="0.2">
      <c r="A21" s="4"/>
      <c r="B21" s="1"/>
    </row>
    <row r="22" spans="1:2" ht="15.75" customHeight="1" x14ac:dyDescent="0.2">
      <c r="B22" s="1"/>
    </row>
  </sheetData>
  <mergeCells count="8">
    <mergeCell ref="B4:K4"/>
    <mergeCell ref="C5:K5"/>
    <mergeCell ref="M1:W1"/>
    <mergeCell ref="A1:K1"/>
    <mergeCell ref="C2:D2"/>
    <mergeCell ref="E2:F2"/>
    <mergeCell ref="G2:H2"/>
    <mergeCell ref="I2:J2"/>
  </mergeCells>
  <pageMargins left="0.7" right="0.7" top="0.75" bottom="0.75" header="0.3" footer="0.3"/>
  <pageSetup paperSize="9" scale="61"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1"/>
    <pageSetUpPr fitToPage="1"/>
  </sheetPr>
  <dimension ref="A1:P16"/>
  <sheetViews>
    <sheetView workbookViewId="0">
      <selection activeCell="A3" sqref="A3"/>
    </sheetView>
  </sheetViews>
  <sheetFormatPr baseColWidth="10" defaultColWidth="9.1640625" defaultRowHeight="14" x14ac:dyDescent="0.2"/>
  <cols>
    <col min="1" max="1" width="22.6640625" style="2" customWidth="1"/>
    <col min="2" max="2" width="10.5" style="3" customWidth="1"/>
    <col min="3" max="3" width="11.5" style="1" customWidth="1"/>
    <col min="4" max="4" width="12" style="1" customWidth="1"/>
    <col min="5" max="5" width="24" style="1" customWidth="1"/>
    <col min="6" max="16384" width="9.1640625" style="1"/>
  </cols>
  <sheetData>
    <row r="1" spans="1:16" ht="41.25" customHeight="1" x14ac:dyDescent="0.2">
      <c r="A1" s="390" t="s">
        <v>516</v>
      </c>
      <c r="B1" s="370"/>
      <c r="C1" s="370"/>
      <c r="D1" s="370"/>
      <c r="E1" s="379"/>
    </row>
    <row r="2" spans="1:16" s="5" customFormat="1" ht="38.25" customHeight="1" x14ac:dyDescent="0.2">
      <c r="A2" s="16" t="s">
        <v>545</v>
      </c>
      <c r="B2" s="391" t="s">
        <v>152</v>
      </c>
      <c r="C2" s="391"/>
      <c r="D2" s="265"/>
      <c r="E2" s="392" t="s">
        <v>4</v>
      </c>
    </row>
    <row r="3" spans="1:16" s="5" customFormat="1" ht="41.25" customHeight="1" x14ac:dyDescent="0.2">
      <c r="A3" s="275"/>
      <c r="B3" s="265" t="s">
        <v>4</v>
      </c>
      <c r="C3" s="7" t="s">
        <v>74</v>
      </c>
      <c r="D3" s="265" t="s">
        <v>73</v>
      </c>
      <c r="E3" s="392"/>
    </row>
    <row r="4" spans="1:16" ht="12.75" customHeight="1" x14ac:dyDescent="0.2">
      <c r="A4" s="20" t="s">
        <v>127</v>
      </c>
      <c r="B4" s="10"/>
      <c r="C4" s="11"/>
      <c r="D4" s="11"/>
      <c r="E4" s="270">
        <f>SUM(B4,D4)</f>
        <v>0</v>
      </c>
    </row>
    <row r="5" spans="1:16" ht="12.75" customHeight="1" x14ac:dyDescent="0.2">
      <c r="A5" s="20" t="s">
        <v>128</v>
      </c>
      <c r="B5" s="12"/>
      <c r="C5" s="11"/>
      <c r="D5" s="11"/>
      <c r="E5" s="270">
        <f t="shared" ref="E5:E9" si="0">SUM(B5,D5)</f>
        <v>0</v>
      </c>
    </row>
    <row r="6" spans="1:16" x14ac:dyDescent="0.2">
      <c r="A6" s="20" t="s">
        <v>129</v>
      </c>
      <c r="B6" s="12"/>
      <c r="C6" s="11"/>
      <c r="D6" s="11"/>
      <c r="E6" s="270">
        <f t="shared" si="0"/>
        <v>0</v>
      </c>
    </row>
    <row r="7" spans="1:16" ht="28" x14ac:dyDescent="0.2">
      <c r="A7" s="20" t="s">
        <v>130</v>
      </c>
      <c r="B7" s="12"/>
      <c r="C7" s="11"/>
      <c r="D7" s="11"/>
      <c r="E7" s="270">
        <f t="shared" si="0"/>
        <v>0</v>
      </c>
    </row>
    <row r="8" spans="1:16" ht="28" x14ac:dyDescent="0.2">
      <c r="A8" s="20" t="s">
        <v>131</v>
      </c>
      <c r="B8" s="12"/>
      <c r="C8" s="11"/>
      <c r="D8" s="11"/>
      <c r="E8" s="270">
        <f t="shared" si="0"/>
        <v>0</v>
      </c>
    </row>
    <row r="9" spans="1:16" ht="15" thickBot="1" x14ac:dyDescent="0.25">
      <c r="A9" s="222" t="s">
        <v>147</v>
      </c>
      <c r="B9" s="271"/>
      <c r="C9" s="223"/>
      <c r="D9" s="223"/>
      <c r="E9" s="272">
        <f t="shared" si="0"/>
        <v>0</v>
      </c>
    </row>
    <row r="10" spans="1:16" x14ac:dyDescent="0.2">
      <c r="A10" s="174"/>
      <c r="B10" s="175"/>
      <c r="C10" s="167"/>
      <c r="D10" s="167"/>
      <c r="E10" s="167"/>
    </row>
    <row r="11" spans="1:16" x14ac:dyDescent="0.2">
      <c r="A11" s="348" t="s">
        <v>132</v>
      </c>
      <c r="B11" s="348"/>
      <c r="C11" s="348"/>
      <c r="D11" s="348"/>
      <c r="E11" s="348"/>
    </row>
    <row r="12" spans="1:16" ht="50.25" customHeight="1" x14ac:dyDescent="0.2">
      <c r="A12" s="374" t="s">
        <v>148</v>
      </c>
      <c r="B12" s="374"/>
      <c r="C12" s="374"/>
      <c r="D12" s="374"/>
      <c r="E12" s="374"/>
    </row>
    <row r="13" spans="1:16" ht="38.25" customHeight="1" x14ac:dyDescent="0.2">
      <c r="A13" s="374" t="s">
        <v>149</v>
      </c>
      <c r="B13" s="374"/>
      <c r="C13" s="374"/>
      <c r="D13" s="374"/>
      <c r="E13" s="374"/>
    </row>
    <row r="14" spans="1:16" ht="30.75" customHeight="1" x14ac:dyDescent="0.2">
      <c r="A14" s="348" t="s">
        <v>150</v>
      </c>
      <c r="B14" s="348"/>
      <c r="C14" s="348"/>
      <c r="D14" s="348"/>
      <c r="E14" s="348"/>
      <c r="F14" s="132"/>
      <c r="G14" s="132"/>
      <c r="H14" s="132"/>
      <c r="I14" s="132"/>
      <c r="J14" s="132"/>
      <c r="K14" s="132"/>
      <c r="L14" s="132"/>
      <c r="M14" s="132"/>
      <c r="N14" s="132"/>
      <c r="O14" s="132"/>
      <c r="P14" s="56"/>
    </row>
    <row r="15" spans="1:16" ht="30" customHeight="1" x14ac:dyDescent="0.2">
      <c r="A15" s="348" t="s">
        <v>151</v>
      </c>
      <c r="B15" s="348"/>
      <c r="C15" s="348"/>
      <c r="D15" s="348"/>
      <c r="E15" s="348"/>
      <c r="F15" s="132"/>
      <c r="G15" s="132"/>
      <c r="H15" s="132"/>
      <c r="I15" s="132"/>
      <c r="J15" s="132"/>
      <c r="K15" s="132"/>
      <c r="L15" s="132"/>
      <c r="M15" s="132"/>
      <c r="N15" s="132"/>
      <c r="O15" s="132"/>
      <c r="P15" s="56"/>
    </row>
    <row r="16" spans="1:16" ht="30" customHeight="1" x14ac:dyDescent="0.2">
      <c r="A16" s="389" t="s">
        <v>146</v>
      </c>
      <c r="B16" s="389"/>
      <c r="C16" s="389"/>
      <c r="D16" s="389"/>
      <c r="E16" s="389"/>
      <c r="F16" s="70"/>
    </row>
  </sheetData>
  <mergeCells count="9">
    <mergeCell ref="A14:E14"/>
    <mergeCell ref="A15:E15"/>
    <mergeCell ref="A16:E16"/>
    <mergeCell ref="A1:E1"/>
    <mergeCell ref="B2:C2"/>
    <mergeCell ref="E2:E3"/>
    <mergeCell ref="A11:E11"/>
    <mergeCell ref="A12:E12"/>
    <mergeCell ref="A13:E13"/>
  </mergeCells>
  <pageMargins left="0.7" right="0.7" top="0.75" bottom="0.75" header="0.3" footer="0.3"/>
  <pageSetup paperSize="9" scale="99" fitToWidth="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1" enableFormatConditionsCalculation="0"/>
  <dimension ref="A1:J262"/>
  <sheetViews>
    <sheetView topLeftCell="A214" workbookViewId="0">
      <selection activeCell="A265" sqref="A265"/>
    </sheetView>
  </sheetViews>
  <sheetFormatPr baseColWidth="10" defaultColWidth="9.1640625" defaultRowHeight="14" x14ac:dyDescent="0.2"/>
  <cols>
    <col min="1" max="1" width="51.83203125" style="2" customWidth="1"/>
    <col min="2" max="2" width="13" style="2" bestFit="1" customWidth="1"/>
    <col min="3" max="3" width="13" style="2" customWidth="1"/>
    <col min="4" max="4" width="11.33203125" style="2" customWidth="1"/>
    <col min="5" max="8" width="15.5" style="2" customWidth="1"/>
    <col min="9" max="16384" width="9.1640625" style="1"/>
  </cols>
  <sheetData>
    <row r="1" spans="1:10" ht="50" customHeight="1" x14ac:dyDescent="0.2">
      <c r="A1" s="393" t="s">
        <v>515</v>
      </c>
      <c r="B1" s="394"/>
      <c r="C1" s="394"/>
      <c r="D1" s="394"/>
      <c r="E1" s="394"/>
      <c r="F1" s="394"/>
      <c r="G1" s="394"/>
      <c r="H1" s="394"/>
      <c r="I1" s="395"/>
      <c r="J1" s="73"/>
    </row>
    <row r="2" spans="1:10" s="6" customFormat="1" ht="38.25" customHeight="1" thickBot="1" x14ac:dyDescent="0.25">
      <c r="A2" s="91" t="s">
        <v>545</v>
      </c>
      <c r="B2" s="396" t="s">
        <v>69</v>
      </c>
      <c r="C2" s="397"/>
      <c r="D2" s="398" t="s">
        <v>70</v>
      </c>
      <c r="E2" s="400" t="s">
        <v>71</v>
      </c>
      <c r="F2" s="398" t="s">
        <v>72</v>
      </c>
      <c r="G2" s="400" t="s">
        <v>153</v>
      </c>
      <c r="H2" s="398" t="s">
        <v>154</v>
      </c>
      <c r="I2" s="402" t="s">
        <v>125</v>
      </c>
    </row>
    <row r="3" spans="1:10" s="6" customFormat="1" ht="38.25" customHeight="1" x14ac:dyDescent="0.2">
      <c r="A3" s="130" t="s">
        <v>80</v>
      </c>
      <c r="B3" s="188" t="s">
        <v>82</v>
      </c>
      <c r="C3" s="187" t="s">
        <v>186</v>
      </c>
      <c r="D3" s="399"/>
      <c r="E3" s="401"/>
      <c r="F3" s="399"/>
      <c r="G3" s="401"/>
      <c r="H3" s="399"/>
      <c r="I3" s="403"/>
    </row>
    <row r="4" spans="1:10" s="6" customFormat="1" x14ac:dyDescent="0.2">
      <c r="A4" s="254" t="s">
        <v>225</v>
      </c>
      <c r="B4" s="176"/>
      <c r="C4" s="177"/>
      <c r="D4" s="178"/>
      <c r="E4" s="179"/>
      <c r="F4" s="180"/>
      <c r="G4" s="179"/>
      <c r="H4" s="180"/>
      <c r="I4" s="181">
        <f>SUM(B4,D4:H4)</f>
        <v>0</v>
      </c>
    </row>
    <row r="5" spans="1:10" s="6" customFormat="1" x14ac:dyDescent="0.2">
      <c r="A5" s="254" t="s">
        <v>226</v>
      </c>
      <c r="B5" s="176"/>
      <c r="C5" s="252"/>
      <c r="D5" s="178"/>
      <c r="E5" s="179"/>
      <c r="F5" s="180"/>
      <c r="G5" s="253"/>
      <c r="H5" s="180"/>
      <c r="I5" s="181">
        <f t="shared" ref="I5:I68" si="0">SUM(B5,D5:H5)</f>
        <v>0</v>
      </c>
    </row>
    <row r="6" spans="1:10" s="6" customFormat="1" x14ac:dyDescent="0.2">
      <c r="A6" s="254" t="s">
        <v>227</v>
      </c>
      <c r="B6" s="176"/>
      <c r="C6" s="252"/>
      <c r="D6" s="178"/>
      <c r="E6" s="179"/>
      <c r="F6" s="180"/>
      <c r="G6" s="253"/>
      <c r="H6" s="180"/>
      <c r="I6" s="181">
        <f t="shared" si="0"/>
        <v>0</v>
      </c>
    </row>
    <row r="7" spans="1:10" s="6" customFormat="1" x14ac:dyDescent="0.2">
      <c r="A7" s="254" t="s">
        <v>228</v>
      </c>
      <c r="B7" s="176"/>
      <c r="C7" s="252"/>
      <c r="D7" s="178"/>
      <c r="E7" s="179"/>
      <c r="F7" s="180"/>
      <c r="G7" s="253"/>
      <c r="H7" s="180"/>
      <c r="I7" s="181">
        <f t="shared" si="0"/>
        <v>0</v>
      </c>
    </row>
    <row r="8" spans="1:10" s="6" customFormat="1" x14ac:dyDescent="0.2">
      <c r="A8" s="254" t="s">
        <v>229</v>
      </c>
      <c r="B8" s="176"/>
      <c r="C8" s="252"/>
      <c r="D8" s="178"/>
      <c r="E8" s="179"/>
      <c r="F8" s="180"/>
      <c r="G8" s="253"/>
      <c r="H8" s="180"/>
      <c r="I8" s="181">
        <f t="shared" si="0"/>
        <v>0</v>
      </c>
    </row>
    <row r="9" spans="1:10" s="6" customFormat="1" x14ac:dyDescent="0.2">
      <c r="A9" s="254" t="s">
        <v>77</v>
      </c>
      <c r="B9" s="176"/>
      <c r="C9" s="252"/>
      <c r="D9" s="178"/>
      <c r="E9" s="179"/>
      <c r="F9" s="180"/>
      <c r="G9" s="253"/>
      <c r="H9" s="180"/>
      <c r="I9" s="181">
        <f t="shared" si="0"/>
        <v>0</v>
      </c>
    </row>
    <row r="10" spans="1:10" s="6" customFormat="1" x14ac:dyDescent="0.2">
      <c r="A10" s="254" t="s">
        <v>230</v>
      </c>
      <c r="B10" s="176"/>
      <c r="C10" s="252"/>
      <c r="D10" s="178"/>
      <c r="E10" s="179"/>
      <c r="F10" s="180"/>
      <c r="G10" s="253"/>
      <c r="H10" s="180"/>
      <c r="I10" s="181">
        <f t="shared" si="0"/>
        <v>0</v>
      </c>
    </row>
    <row r="11" spans="1:10" s="6" customFormat="1" x14ac:dyDescent="0.2">
      <c r="A11" s="254" t="s">
        <v>231</v>
      </c>
      <c r="B11" s="176"/>
      <c r="C11" s="252"/>
      <c r="D11" s="178"/>
      <c r="E11" s="179"/>
      <c r="F11" s="180"/>
      <c r="G11" s="253"/>
      <c r="H11" s="180"/>
      <c r="I11" s="181">
        <f t="shared" si="0"/>
        <v>0</v>
      </c>
    </row>
    <row r="12" spans="1:10" s="6" customFormat="1" x14ac:dyDescent="0.2">
      <c r="A12" s="254" t="s">
        <v>232</v>
      </c>
      <c r="B12" s="176"/>
      <c r="C12" s="252"/>
      <c r="D12" s="178"/>
      <c r="E12" s="179"/>
      <c r="F12" s="180"/>
      <c r="G12" s="253"/>
      <c r="H12" s="180"/>
      <c r="I12" s="181">
        <f t="shared" si="0"/>
        <v>0</v>
      </c>
    </row>
    <row r="13" spans="1:10" s="6" customFormat="1" x14ac:dyDescent="0.2">
      <c r="A13" s="254" t="s">
        <v>233</v>
      </c>
      <c r="B13" s="176"/>
      <c r="C13" s="252"/>
      <c r="D13" s="178"/>
      <c r="E13" s="179"/>
      <c r="F13" s="180"/>
      <c r="G13" s="253"/>
      <c r="H13" s="180"/>
      <c r="I13" s="181">
        <f t="shared" si="0"/>
        <v>0</v>
      </c>
    </row>
    <row r="14" spans="1:10" s="6" customFormat="1" x14ac:dyDescent="0.2">
      <c r="A14" s="254" t="s">
        <v>234</v>
      </c>
      <c r="B14" s="176"/>
      <c r="C14" s="252"/>
      <c r="D14" s="178"/>
      <c r="E14" s="179"/>
      <c r="F14" s="180"/>
      <c r="G14" s="253"/>
      <c r="H14" s="180"/>
      <c r="I14" s="181">
        <f t="shared" si="0"/>
        <v>0</v>
      </c>
    </row>
    <row r="15" spans="1:10" s="6" customFormat="1" x14ac:dyDescent="0.2">
      <c r="A15" s="254" t="s">
        <v>235</v>
      </c>
      <c r="B15" s="176"/>
      <c r="C15" s="252"/>
      <c r="D15" s="178"/>
      <c r="E15" s="179"/>
      <c r="F15" s="180"/>
      <c r="G15" s="253"/>
      <c r="H15" s="180"/>
      <c r="I15" s="181">
        <f t="shared" si="0"/>
        <v>0</v>
      </c>
    </row>
    <row r="16" spans="1:10" s="6" customFormat="1" x14ac:dyDescent="0.2">
      <c r="A16" s="254" t="s">
        <v>236</v>
      </c>
      <c r="B16" s="176"/>
      <c r="C16" s="252"/>
      <c r="D16" s="178"/>
      <c r="E16" s="179"/>
      <c r="F16" s="180"/>
      <c r="G16" s="253"/>
      <c r="H16" s="180"/>
      <c r="I16" s="181">
        <f t="shared" si="0"/>
        <v>0</v>
      </c>
    </row>
    <row r="17" spans="1:9" s="6" customFormat="1" x14ac:dyDescent="0.2">
      <c r="A17" s="254" t="s">
        <v>237</v>
      </c>
      <c r="B17" s="176"/>
      <c r="C17" s="252"/>
      <c r="D17" s="178"/>
      <c r="E17" s="179"/>
      <c r="F17" s="180"/>
      <c r="G17" s="253"/>
      <c r="H17" s="180"/>
      <c r="I17" s="181">
        <f t="shared" si="0"/>
        <v>0</v>
      </c>
    </row>
    <row r="18" spans="1:9" s="6" customFormat="1" x14ac:dyDescent="0.2">
      <c r="A18" s="254" t="s">
        <v>238</v>
      </c>
      <c r="B18" s="176"/>
      <c r="C18" s="252"/>
      <c r="D18" s="178"/>
      <c r="E18" s="179"/>
      <c r="F18" s="180"/>
      <c r="G18" s="253"/>
      <c r="H18" s="180"/>
      <c r="I18" s="181">
        <f t="shared" si="0"/>
        <v>0</v>
      </c>
    </row>
    <row r="19" spans="1:9" s="6" customFormat="1" x14ac:dyDescent="0.2">
      <c r="A19" s="254" t="s">
        <v>239</v>
      </c>
      <c r="B19" s="176"/>
      <c r="C19" s="252"/>
      <c r="D19" s="178"/>
      <c r="E19" s="179"/>
      <c r="F19" s="180"/>
      <c r="G19" s="253"/>
      <c r="H19" s="180"/>
      <c r="I19" s="181">
        <f t="shared" si="0"/>
        <v>0</v>
      </c>
    </row>
    <row r="20" spans="1:9" s="6" customFormat="1" x14ac:dyDescent="0.2">
      <c r="A20" s="254" t="s">
        <v>240</v>
      </c>
      <c r="B20" s="176"/>
      <c r="C20" s="252"/>
      <c r="D20" s="178"/>
      <c r="E20" s="179"/>
      <c r="F20" s="180"/>
      <c r="G20" s="253"/>
      <c r="H20" s="180"/>
      <c r="I20" s="181">
        <f t="shared" si="0"/>
        <v>0</v>
      </c>
    </row>
    <row r="21" spans="1:9" s="6" customFormat="1" x14ac:dyDescent="0.2">
      <c r="A21" s="254" t="s">
        <v>241</v>
      </c>
      <c r="B21" s="176"/>
      <c r="C21" s="252"/>
      <c r="D21" s="178"/>
      <c r="E21" s="179"/>
      <c r="F21" s="180"/>
      <c r="G21" s="253"/>
      <c r="H21" s="180"/>
      <c r="I21" s="181">
        <f t="shared" si="0"/>
        <v>0</v>
      </c>
    </row>
    <row r="22" spans="1:9" s="6" customFormat="1" x14ac:dyDescent="0.2">
      <c r="A22" s="254" t="s">
        <v>242</v>
      </c>
      <c r="B22" s="176"/>
      <c r="C22" s="252"/>
      <c r="D22" s="178"/>
      <c r="E22" s="179"/>
      <c r="F22" s="180"/>
      <c r="G22" s="253"/>
      <c r="H22" s="180"/>
      <c r="I22" s="181">
        <f t="shared" si="0"/>
        <v>0</v>
      </c>
    </row>
    <row r="23" spans="1:9" s="6" customFormat="1" x14ac:dyDescent="0.2">
      <c r="A23" s="254" t="s">
        <v>243</v>
      </c>
      <c r="B23" s="176"/>
      <c r="C23" s="252"/>
      <c r="D23" s="178"/>
      <c r="E23" s="179"/>
      <c r="F23" s="180"/>
      <c r="G23" s="253"/>
      <c r="H23" s="180"/>
      <c r="I23" s="181">
        <f t="shared" si="0"/>
        <v>0</v>
      </c>
    </row>
    <row r="24" spans="1:9" s="6" customFormat="1" x14ac:dyDescent="0.2">
      <c r="A24" s="254" t="s">
        <v>244</v>
      </c>
      <c r="B24" s="176">
        <v>4</v>
      </c>
      <c r="C24" s="252"/>
      <c r="D24" s="178"/>
      <c r="E24" s="179"/>
      <c r="F24" s="180"/>
      <c r="G24" s="253"/>
      <c r="H24" s="180"/>
      <c r="I24" s="181">
        <f t="shared" si="0"/>
        <v>4</v>
      </c>
    </row>
    <row r="25" spans="1:9" s="6" customFormat="1" x14ac:dyDescent="0.2">
      <c r="A25" s="254" t="s">
        <v>245</v>
      </c>
      <c r="B25" s="176"/>
      <c r="C25" s="252"/>
      <c r="D25" s="178"/>
      <c r="E25" s="179"/>
      <c r="F25" s="180"/>
      <c r="G25" s="253"/>
      <c r="H25" s="180"/>
      <c r="I25" s="181">
        <f t="shared" si="0"/>
        <v>0</v>
      </c>
    </row>
    <row r="26" spans="1:9" s="6" customFormat="1" x14ac:dyDescent="0.2">
      <c r="A26" s="254" t="s">
        <v>246</v>
      </c>
      <c r="B26" s="176"/>
      <c r="C26" s="252"/>
      <c r="D26" s="178"/>
      <c r="E26" s="179"/>
      <c r="F26" s="180"/>
      <c r="G26" s="253"/>
      <c r="H26" s="180"/>
      <c r="I26" s="181">
        <f t="shared" si="0"/>
        <v>0</v>
      </c>
    </row>
    <row r="27" spans="1:9" s="6" customFormat="1" x14ac:dyDescent="0.2">
      <c r="A27" s="254" t="s">
        <v>247</v>
      </c>
      <c r="B27" s="176"/>
      <c r="C27" s="252"/>
      <c r="D27" s="178"/>
      <c r="E27" s="179"/>
      <c r="F27" s="180"/>
      <c r="G27" s="253"/>
      <c r="H27" s="180"/>
      <c r="I27" s="181">
        <f t="shared" si="0"/>
        <v>0</v>
      </c>
    </row>
    <row r="28" spans="1:9" s="6" customFormat="1" x14ac:dyDescent="0.2">
      <c r="A28" s="254" t="s">
        <v>248</v>
      </c>
      <c r="B28" s="176"/>
      <c r="C28" s="252"/>
      <c r="D28" s="178"/>
      <c r="E28" s="179"/>
      <c r="F28" s="180"/>
      <c r="G28" s="253"/>
      <c r="H28" s="180"/>
      <c r="I28" s="181">
        <f t="shared" si="0"/>
        <v>0</v>
      </c>
    </row>
    <row r="29" spans="1:9" s="6" customFormat="1" x14ac:dyDescent="0.2">
      <c r="A29" s="254" t="s">
        <v>249</v>
      </c>
      <c r="B29" s="176"/>
      <c r="C29" s="252"/>
      <c r="D29" s="178"/>
      <c r="E29" s="179"/>
      <c r="F29" s="180"/>
      <c r="G29" s="253"/>
      <c r="H29" s="180"/>
      <c r="I29" s="181">
        <f t="shared" si="0"/>
        <v>0</v>
      </c>
    </row>
    <row r="30" spans="1:9" s="6" customFormat="1" x14ac:dyDescent="0.2">
      <c r="A30" s="254" t="s">
        <v>250</v>
      </c>
      <c r="B30" s="176"/>
      <c r="C30" s="252"/>
      <c r="D30" s="178"/>
      <c r="E30" s="179"/>
      <c r="F30" s="180"/>
      <c r="G30" s="253"/>
      <c r="H30" s="180"/>
      <c r="I30" s="181">
        <f t="shared" si="0"/>
        <v>0</v>
      </c>
    </row>
    <row r="31" spans="1:9" s="6" customFormat="1" x14ac:dyDescent="0.2">
      <c r="A31" s="254" t="s">
        <v>251</v>
      </c>
      <c r="B31" s="176"/>
      <c r="C31" s="252"/>
      <c r="D31" s="178"/>
      <c r="E31" s="179"/>
      <c r="F31" s="180"/>
      <c r="G31" s="253"/>
      <c r="H31" s="180"/>
      <c r="I31" s="181">
        <f t="shared" si="0"/>
        <v>0</v>
      </c>
    </row>
    <row r="32" spans="1:9" s="6" customFormat="1" x14ac:dyDescent="0.2">
      <c r="A32" s="254" t="s">
        <v>252</v>
      </c>
      <c r="B32" s="176"/>
      <c r="C32" s="252"/>
      <c r="D32" s="178"/>
      <c r="E32" s="179"/>
      <c r="F32" s="180"/>
      <c r="G32" s="253"/>
      <c r="H32" s="180"/>
      <c r="I32" s="181">
        <f t="shared" si="0"/>
        <v>0</v>
      </c>
    </row>
    <row r="33" spans="1:9" s="6" customFormat="1" x14ac:dyDescent="0.2">
      <c r="A33" s="254" t="s">
        <v>253</v>
      </c>
      <c r="B33" s="176"/>
      <c r="C33" s="252"/>
      <c r="D33" s="178"/>
      <c r="E33" s="179"/>
      <c r="F33" s="180"/>
      <c r="G33" s="253"/>
      <c r="H33" s="180"/>
      <c r="I33" s="181">
        <f t="shared" si="0"/>
        <v>0</v>
      </c>
    </row>
    <row r="34" spans="1:9" s="6" customFormat="1" x14ac:dyDescent="0.2">
      <c r="A34" s="254" t="s">
        <v>254</v>
      </c>
      <c r="B34" s="176"/>
      <c r="C34" s="252"/>
      <c r="D34" s="178"/>
      <c r="E34" s="179"/>
      <c r="F34" s="180"/>
      <c r="G34" s="253"/>
      <c r="H34" s="180"/>
      <c r="I34" s="181">
        <f t="shared" si="0"/>
        <v>0</v>
      </c>
    </row>
    <row r="35" spans="1:9" s="6" customFormat="1" x14ac:dyDescent="0.2">
      <c r="A35" s="254" t="s">
        <v>255</v>
      </c>
      <c r="B35" s="176">
        <v>1</v>
      </c>
      <c r="C35" s="252"/>
      <c r="D35" s="178"/>
      <c r="E35" s="179"/>
      <c r="F35" s="180"/>
      <c r="G35" s="253"/>
      <c r="H35" s="180"/>
      <c r="I35" s="181">
        <f t="shared" si="0"/>
        <v>1</v>
      </c>
    </row>
    <row r="36" spans="1:9" s="6" customFormat="1" x14ac:dyDescent="0.2">
      <c r="A36" s="254" t="s">
        <v>256</v>
      </c>
      <c r="B36" s="176"/>
      <c r="C36" s="252"/>
      <c r="D36" s="178"/>
      <c r="E36" s="179"/>
      <c r="F36" s="180"/>
      <c r="G36" s="253"/>
      <c r="H36" s="180"/>
      <c r="I36" s="181">
        <f t="shared" si="0"/>
        <v>0</v>
      </c>
    </row>
    <row r="37" spans="1:9" s="6" customFormat="1" x14ac:dyDescent="0.2">
      <c r="A37" s="254" t="s">
        <v>257</v>
      </c>
      <c r="B37" s="176"/>
      <c r="C37" s="252"/>
      <c r="D37" s="178"/>
      <c r="E37" s="179"/>
      <c r="F37" s="180"/>
      <c r="G37" s="253"/>
      <c r="H37" s="180"/>
      <c r="I37" s="181">
        <f t="shared" si="0"/>
        <v>0</v>
      </c>
    </row>
    <row r="38" spans="1:9" s="6" customFormat="1" x14ac:dyDescent="0.2">
      <c r="A38" s="254" t="s">
        <v>258</v>
      </c>
      <c r="B38" s="176"/>
      <c r="C38" s="252"/>
      <c r="D38" s="178"/>
      <c r="E38" s="179"/>
      <c r="F38" s="180"/>
      <c r="G38" s="253"/>
      <c r="H38" s="180"/>
      <c r="I38" s="181">
        <f t="shared" si="0"/>
        <v>0</v>
      </c>
    </row>
    <row r="39" spans="1:9" s="6" customFormat="1" x14ac:dyDescent="0.2">
      <c r="A39" s="254" t="s">
        <v>259</v>
      </c>
      <c r="B39" s="176"/>
      <c r="C39" s="252"/>
      <c r="D39" s="178"/>
      <c r="E39" s="179"/>
      <c r="F39" s="180"/>
      <c r="G39" s="253"/>
      <c r="H39" s="180"/>
      <c r="I39" s="181">
        <f t="shared" si="0"/>
        <v>0</v>
      </c>
    </row>
    <row r="40" spans="1:9" s="6" customFormat="1" x14ac:dyDescent="0.2">
      <c r="A40" s="254" t="s">
        <v>260</v>
      </c>
      <c r="B40" s="176"/>
      <c r="C40" s="252"/>
      <c r="D40" s="178"/>
      <c r="E40" s="179"/>
      <c r="F40" s="180"/>
      <c r="G40" s="253"/>
      <c r="H40" s="180"/>
      <c r="I40" s="181">
        <f t="shared" si="0"/>
        <v>0</v>
      </c>
    </row>
    <row r="41" spans="1:9" s="6" customFormat="1" x14ac:dyDescent="0.2">
      <c r="A41" s="254" t="s">
        <v>261</v>
      </c>
      <c r="B41" s="176"/>
      <c r="C41" s="252"/>
      <c r="D41" s="178"/>
      <c r="E41" s="179"/>
      <c r="F41" s="180"/>
      <c r="G41" s="253"/>
      <c r="H41" s="180"/>
      <c r="I41" s="181">
        <f t="shared" si="0"/>
        <v>0</v>
      </c>
    </row>
    <row r="42" spans="1:9" s="6" customFormat="1" x14ac:dyDescent="0.2">
      <c r="A42" s="254" t="s">
        <v>262</v>
      </c>
      <c r="B42" s="176"/>
      <c r="C42" s="252"/>
      <c r="D42" s="178"/>
      <c r="E42" s="179"/>
      <c r="F42" s="180"/>
      <c r="G42" s="253"/>
      <c r="H42" s="180"/>
      <c r="I42" s="181">
        <f t="shared" si="0"/>
        <v>0</v>
      </c>
    </row>
    <row r="43" spans="1:9" s="6" customFormat="1" x14ac:dyDescent="0.2">
      <c r="A43" s="254" t="s">
        <v>263</v>
      </c>
      <c r="B43" s="176"/>
      <c r="C43" s="252"/>
      <c r="D43" s="178"/>
      <c r="E43" s="179"/>
      <c r="F43" s="180"/>
      <c r="G43" s="253"/>
      <c r="H43" s="180"/>
      <c r="I43" s="181">
        <f t="shared" si="0"/>
        <v>0</v>
      </c>
    </row>
    <row r="44" spans="1:9" s="6" customFormat="1" x14ac:dyDescent="0.2">
      <c r="A44" s="254" t="s">
        <v>264</v>
      </c>
      <c r="B44" s="176"/>
      <c r="C44" s="252"/>
      <c r="D44" s="178"/>
      <c r="E44" s="179"/>
      <c r="F44" s="180"/>
      <c r="G44" s="253"/>
      <c r="H44" s="180"/>
      <c r="I44" s="181">
        <f t="shared" si="0"/>
        <v>0</v>
      </c>
    </row>
    <row r="45" spans="1:9" s="6" customFormat="1" x14ac:dyDescent="0.2">
      <c r="A45" s="254" t="s">
        <v>265</v>
      </c>
      <c r="B45" s="176"/>
      <c r="C45" s="252"/>
      <c r="D45" s="178"/>
      <c r="E45" s="179"/>
      <c r="F45" s="180"/>
      <c r="G45" s="253"/>
      <c r="H45" s="180"/>
      <c r="I45" s="181">
        <f t="shared" si="0"/>
        <v>0</v>
      </c>
    </row>
    <row r="46" spans="1:9" s="6" customFormat="1" x14ac:dyDescent="0.2">
      <c r="A46" s="254" t="s">
        <v>266</v>
      </c>
      <c r="B46" s="176"/>
      <c r="C46" s="252"/>
      <c r="D46" s="178"/>
      <c r="E46" s="179"/>
      <c r="F46" s="180"/>
      <c r="G46" s="253"/>
      <c r="H46" s="180"/>
      <c r="I46" s="181">
        <f t="shared" si="0"/>
        <v>0</v>
      </c>
    </row>
    <row r="47" spans="1:9" s="6" customFormat="1" x14ac:dyDescent="0.2">
      <c r="A47" s="254" t="s">
        <v>267</v>
      </c>
      <c r="B47" s="176"/>
      <c r="C47" s="252"/>
      <c r="D47" s="178"/>
      <c r="E47" s="179"/>
      <c r="F47" s="180"/>
      <c r="G47" s="253"/>
      <c r="H47" s="180"/>
      <c r="I47" s="181">
        <f t="shared" si="0"/>
        <v>0</v>
      </c>
    </row>
    <row r="48" spans="1:9" s="6" customFormat="1" x14ac:dyDescent="0.2">
      <c r="A48" s="254" t="s">
        <v>268</v>
      </c>
      <c r="B48" s="176"/>
      <c r="C48" s="252"/>
      <c r="D48" s="178"/>
      <c r="E48" s="179"/>
      <c r="F48" s="180"/>
      <c r="G48" s="253"/>
      <c r="H48" s="180"/>
      <c r="I48" s="181">
        <f t="shared" si="0"/>
        <v>0</v>
      </c>
    </row>
    <row r="49" spans="1:9" s="6" customFormat="1" x14ac:dyDescent="0.2">
      <c r="A49" s="254" t="s">
        <v>269</v>
      </c>
      <c r="B49" s="176"/>
      <c r="C49" s="252"/>
      <c r="D49" s="178"/>
      <c r="E49" s="179"/>
      <c r="F49" s="180"/>
      <c r="G49" s="253"/>
      <c r="H49" s="180"/>
      <c r="I49" s="181">
        <f t="shared" si="0"/>
        <v>0</v>
      </c>
    </row>
    <row r="50" spans="1:9" s="6" customFormat="1" x14ac:dyDescent="0.2">
      <c r="A50" s="254" t="s">
        <v>270</v>
      </c>
      <c r="B50" s="176"/>
      <c r="C50" s="252"/>
      <c r="D50" s="178"/>
      <c r="E50" s="179"/>
      <c r="F50" s="180"/>
      <c r="G50" s="253"/>
      <c r="H50" s="180"/>
      <c r="I50" s="181">
        <f t="shared" si="0"/>
        <v>0</v>
      </c>
    </row>
    <row r="51" spans="1:9" s="6" customFormat="1" x14ac:dyDescent="0.2">
      <c r="A51" s="254" t="s">
        <v>271</v>
      </c>
      <c r="B51" s="176"/>
      <c r="C51" s="252"/>
      <c r="D51" s="178"/>
      <c r="E51" s="179"/>
      <c r="F51" s="180"/>
      <c r="G51" s="253"/>
      <c r="H51" s="180"/>
      <c r="I51" s="181">
        <f t="shared" si="0"/>
        <v>0</v>
      </c>
    </row>
    <row r="52" spans="1:9" s="6" customFormat="1" x14ac:dyDescent="0.2">
      <c r="A52" s="254" t="s">
        <v>272</v>
      </c>
      <c r="B52" s="176"/>
      <c r="C52" s="252"/>
      <c r="D52" s="178"/>
      <c r="E52" s="179"/>
      <c r="F52" s="180"/>
      <c r="G52" s="253"/>
      <c r="H52" s="180"/>
      <c r="I52" s="181">
        <f t="shared" si="0"/>
        <v>0</v>
      </c>
    </row>
    <row r="53" spans="1:9" s="6" customFormat="1" x14ac:dyDescent="0.2">
      <c r="A53" s="254" t="s">
        <v>273</v>
      </c>
      <c r="B53" s="176"/>
      <c r="C53" s="252"/>
      <c r="D53" s="178"/>
      <c r="E53" s="179"/>
      <c r="F53" s="180"/>
      <c r="G53" s="253"/>
      <c r="H53" s="180"/>
      <c r="I53" s="181">
        <f t="shared" si="0"/>
        <v>0</v>
      </c>
    </row>
    <row r="54" spans="1:9" s="6" customFormat="1" x14ac:dyDescent="0.2">
      <c r="A54" s="254" t="s">
        <v>274</v>
      </c>
      <c r="B54" s="176"/>
      <c r="C54" s="252"/>
      <c r="D54" s="178"/>
      <c r="E54" s="179"/>
      <c r="F54" s="180"/>
      <c r="G54" s="253"/>
      <c r="H54" s="180"/>
      <c r="I54" s="181">
        <f t="shared" si="0"/>
        <v>0</v>
      </c>
    </row>
    <row r="55" spans="1:9" s="6" customFormat="1" x14ac:dyDescent="0.2">
      <c r="A55" s="254" t="s">
        <v>275</v>
      </c>
      <c r="B55" s="176"/>
      <c r="C55" s="252"/>
      <c r="D55" s="178"/>
      <c r="E55" s="179"/>
      <c r="F55" s="180"/>
      <c r="G55" s="253"/>
      <c r="H55" s="180"/>
      <c r="I55" s="181">
        <f t="shared" si="0"/>
        <v>0</v>
      </c>
    </row>
    <row r="56" spans="1:9" s="6" customFormat="1" x14ac:dyDescent="0.2">
      <c r="A56" s="254" t="s">
        <v>276</v>
      </c>
      <c r="B56" s="176"/>
      <c r="C56" s="252"/>
      <c r="D56" s="178"/>
      <c r="E56" s="179"/>
      <c r="F56" s="180"/>
      <c r="G56" s="253"/>
      <c r="H56" s="180"/>
      <c r="I56" s="181">
        <f t="shared" si="0"/>
        <v>0</v>
      </c>
    </row>
    <row r="57" spans="1:9" s="6" customFormat="1" x14ac:dyDescent="0.2">
      <c r="A57" s="254" t="s">
        <v>277</v>
      </c>
      <c r="B57" s="176"/>
      <c r="C57" s="252"/>
      <c r="D57" s="178"/>
      <c r="E57" s="179"/>
      <c r="F57" s="180"/>
      <c r="G57" s="253"/>
      <c r="H57" s="180"/>
      <c r="I57" s="181">
        <f t="shared" si="0"/>
        <v>0</v>
      </c>
    </row>
    <row r="58" spans="1:9" s="6" customFormat="1" x14ac:dyDescent="0.2">
      <c r="A58" s="254" t="s">
        <v>278</v>
      </c>
      <c r="B58" s="176"/>
      <c r="C58" s="252"/>
      <c r="D58" s="178"/>
      <c r="E58" s="179"/>
      <c r="F58" s="180"/>
      <c r="G58" s="253"/>
      <c r="H58" s="180"/>
      <c r="I58" s="181">
        <f t="shared" si="0"/>
        <v>0</v>
      </c>
    </row>
    <row r="59" spans="1:9" s="6" customFormat="1" x14ac:dyDescent="0.2">
      <c r="A59" s="254" t="s">
        <v>279</v>
      </c>
      <c r="B59" s="176"/>
      <c r="C59" s="252"/>
      <c r="D59" s="178"/>
      <c r="E59" s="179"/>
      <c r="F59" s="180"/>
      <c r="G59" s="253"/>
      <c r="H59" s="180"/>
      <c r="I59" s="181">
        <f t="shared" si="0"/>
        <v>0</v>
      </c>
    </row>
    <row r="60" spans="1:9" s="6" customFormat="1" x14ac:dyDescent="0.2">
      <c r="A60" s="254" t="s">
        <v>280</v>
      </c>
      <c r="B60" s="176"/>
      <c r="C60" s="252"/>
      <c r="D60" s="178"/>
      <c r="E60" s="179"/>
      <c r="F60" s="180"/>
      <c r="G60" s="253"/>
      <c r="H60" s="180"/>
      <c r="I60" s="181">
        <f t="shared" si="0"/>
        <v>0</v>
      </c>
    </row>
    <row r="61" spans="1:9" s="6" customFormat="1" x14ac:dyDescent="0.2">
      <c r="A61" s="254" t="s">
        <v>281</v>
      </c>
      <c r="B61" s="176"/>
      <c r="C61" s="252"/>
      <c r="D61" s="178"/>
      <c r="E61" s="179"/>
      <c r="F61" s="180"/>
      <c r="G61" s="253"/>
      <c r="H61" s="180"/>
      <c r="I61" s="181">
        <f t="shared" si="0"/>
        <v>0</v>
      </c>
    </row>
    <row r="62" spans="1:9" s="6" customFormat="1" x14ac:dyDescent="0.2">
      <c r="A62" s="254" t="s">
        <v>282</v>
      </c>
      <c r="B62" s="176">
        <v>5</v>
      </c>
      <c r="C62" s="252"/>
      <c r="D62" s="178">
        <v>3</v>
      </c>
      <c r="E62" s="179"/>
      <c r="F62" s="180"/>
      <c r="G62" s="253">
        <v>1</v>
      </c>
      <c r="H62" s="180"/>
      <c r="I62" s="181">
        <f t="shared" si="0"/>
        <v>9</v>
      </c>
    </row>
    <row r="63" spans="1:9" s="6" customFormat="1" x14ac:dyDescent="0.2">
      <c r="A63" s="254" t="s">
        <v>283</v>
      </c>
      <c r="B63" s="176">
        <v>4</v>
      </c>
      <c r="C63" s="252"/>
      <c r="D63" s="178">
        <v>3</v>
      </c>
      <c r="E63" s="179"/>
      <c r="F63" s="180"/>
      <c r="G63" s="253"/>
      <c r="H63" s="180"/>
      <c r="I63" s="181">
        <f t="shared" si="0"/>
        <v>7</v>
      </c>
    </row>
    <row r="64" spans="1:9" s="6" customFormat="1" x14ac:dyDescent="0.2">
      <c r="A64" s="254" t="s">
        <v>284</v>
      </c>
      <c r="B64" s="176"/>
      <c r="C64" s="252"/>
      <c r="D64" s="178"/>
      <c r="E64" s="179"/>
      <c r="F64" s="180"/>
      <c r="G64" s="253"/>
      <c r="H64" s="180"/>
      <c r="I64" s="181">
        <f t="shared" si="0"/>
        <v>0</v>
      </c>
    </row>
    <row r="65" spans="1:9" s="6" customFormat="1" x14ac:dyDescent="0.2">
      <c r="A65" s="254" t="s">
        <v>285</v>
      </c>
      <c r="B65" s="176"/>
      <c r="C65" s="252"/>
      <c r="D65" s="178"/>
      <c r="E65" s="179"/>
      <c r="F65" s="180"/>
      <c r="G65" s="253"/>
      <c r="H65" s="180"/>
      <c r="I65" s="181">
        <f t="shared" si="0"/>
        <v>0</v>
      </c>
    </row>
    <row r="66" spans="1:9" s="6" customFormat="1" x14ac:dyDescent="0.2">
      <c r="A66" s="254" t="s">
        <v>286</v>
      </c>
      <c r="B66" s="176"/>
      <c r="C66" s="252"/>
      <c r="D66" s="178"/>
      <c r="E66" s="179"/>
      <c r="F66" s="180"/>
      <c r="G66" s="253"/>
      <c r="H66" s="180"/>
      <c r="I66" s="181">
        <f t="shared" si="0"/>
        <v>0</v>
      </c>
    </row>
    <row r="67" spans="1:9" s="6" customFormat="1" x14ac:dyDescent="0.2">
      <c r="A67" s="254" t="s">
        <v>287</v>
      </c>
      <c r="B67" s="176"/>
      <c r="C67" s="252"/>
      <c r="D67" s="178"/>
      <c r="E67" s="179"/>
      <c r="F67" s="180"/>
      <c r="G67" s="253"/>
      <c r="H67" s="180"/>
      <c r="I67" s="181">
        <f t="shared" si="0"/>
        <v>0</v>
      </c>
    </row>
    <row r="68" spans="1:9" s="6" customFormat="1" x14ac:dyDescent="0.2">
      <c r="A68" s="254" t="s">
        <v>288</v>
      </c>
      <c r="B68" s="176"/>
      <c r="C68" s="252"/>
      <c r="D68" s="178"/>
      <c r="E68" s="179"/>
      <c r="F68" s="180"/>
      <c r="G68" s="253"/>
      <c r="H68" s="180"/>
      <c r="I68" s="181">
        <f t="shared" si="0"/>
        <v>0</v>
      </c>
    </row>
    <row r="69" spans="1:9" s="6" customFormat="1" x14ac:dyDescent="0.2">
      <c r="A69" s="254" t="s">
        <v>289</v>
      </c>
      <c r="B69" s="176"/>
      <c r="C69" s="252"/>
      <c r="D69" s="178"/>
      <c r="E69" s="179"/>
      <c r="F69" s="180"/>
      <c r="G69" s="253"/>
      <c r="H69" s="180"/>
      <c r="I69" s="181">
        <f t="shared" ref="I69:I132" si="1">SUM(B69,D69:H69)</f>
        <v>0</v>
      </c>
    </row>
    <row r="70" spans="1:9" s="6" customFormat="1" x14ac:dyDescent="0.2">
      <c r="A70" s="254" t="s">
        <v>290</v>
      </c>
      <c r="B70" s="176"/>
      <c r="C70" s="252"/>
      <c r="D70" s="178"/>
      <c r="E70" s="179"/>
      <c r="F70" s="180"/>
      <c r="G70" s="253"/>
      <c r="H70" s="180"/>
      <c r="I70" s="181">
        <f t="shared" si="1"/>
        <v>0</v>
      </c>
    </row>
    <row r="71" spans="1:9" s="6" customFormat="1" x14ac:dyDescent="0.2">
      <c r="A71" s="254" t="s">
        <v>291</v>
      </c>
      <c r="B71" s="176"/>
      <c r="C71" s="252"/>
      <c r="D71" s="178"/>
      <c r="E71" s="179"/>
      <c r="F71" s="180"/>
      <c r="G71" s="253"/>
      <c r="H71" s="180"/>
      <c r="I71" s="181">
        <f t="shared" si="1"/>
        <v>0</v>
      </c>
    </row>
    <row r="72" spans="1:9" s="6" customFormat="1" x14ac:dyDescent="0.2">
      <c r="A72" s="254" t="s">
        <v>292</v>
      </c>
      <c r="B72" s="176"/>
      <c r="C72" s="252"/>
      <c r="D72" s="178"/>
      <c r="E72" s="179"/>
      <c r="F72" s="180"/>
      <c r="G72" s="253"/>
      <c r="H72" s="180"/>
      <c r="I72" s="181">
        <f t="shared" si="1"/>
        <v>0</v>
      </c>
    </row>
    <row r="73" spans="1:9" s="6" customFormat="1" x14ac:dyDescent="0.2">
      <c r="A73" s="254" t="s">
        <v>293</v>
      </c>
      <c r="B73" s="176"/>
      <c r="C73" s="252"/>
      <c r="D73" s="178"/>
      <c r="E73" s="179"/>
      <c r="F73" s="180"/>
      <c r="G73" s="253"/>
      <c r="H73" s="180"/>
      <c r="I73" s="181">
        <f t="shared" si="1"/>
        <v>0</v>
      </c>
    </row>
    <row r="74" spans="1:9" s="6" customFormat="1" x14ac:dyDescent="0.2">
      <c r="A74" s="254" t="s">
        <v>294</v>
      </c>
      <c r="B74" s="176"/>
      <c r="C74" s="252"/>
      <c r="D74" s="178"/>
      <c r="E74" s="179"/>
      <c r="F74" s="180"/>
      <c r="G74" s="253"/>
      <c r="H74" s="180"/>
      <c r="I74" s="181">
        <f t="shared" si="1"/>
        <v>0</v>
      </c>
    </row>
    <row r="75" spans="1:9" s="6" customFormat="1" x14ac:dyDescent="0.2">
      <c r="A75" s="254" t="s">
        <v>295</v>
      </c>
      <c r="B75" s="176"/>
      <c r="C75" s="252"/>
      <c r="D75" s="178"/>
      <c r="E75" s="179"/>
      <c r="F75" s="180"/>
      <c r="G75" s="253"/>
      <c r="H75" s="180"/>
      <c r="I75" s="181">
        <f t="shared" si="1"/>
        <v>0</v>
      </c>
    </row>
    <row r="76" spans="1:9" s="6" customFormat="1" x14ac:dyDescent="0.2">
      <c r="A76" s="254" t="s">
        <v>296</v>
      </c>
      <c r="B76" s="176"/>
      <c r="C76" s="252"/>
      <c r="D76" s="178"/>
      <c r="E76" s="179"/>
      <c r="F76" s="180"/>
      <c r="G76" s="253"/>
      <c r="H76" s="180"/>
      <c r="I76" s="181">
        <f t="shared" si="1"/>
        <v>0</v>
      </c>
    </row>
    <row r="77" spans="1:9" s="6" customFormat="1" x14ac:dyDescent="0.2">
      <c r="A77" s="254" t="s">
        <v>297</v>
      </c>
      <c r="B77" s="176"/>
      <c r="C77" s="252"/>
      <c r="D77" s="178"/>
      <c r="E77" s="179"/>
      <c r="F77" s="180"/>
      <c r="G77" s="253"/>
      <c r="H77" s="180"/>
      <c r="I77" s="181">
        <f t="shared" si="1"/>
        <v>0</v>
      </c>
    </row>
    <row r="78" spans="1:9" s="6" customFormat="1" x14ac:dyDescent="0.2">
      <c r="A78" s="254" t="s">
        <v>298</v>
      </c>
      <c r="B78" s="176"/>
      <c r="C78" s="252"/>
      <c r="D78" s="178"/>
      <c r="E78" s="179"/>
      <c r="F78" s="180"/>
      <c r="G78" s="253"/>
      <c r="H78" s="180"/>
      <c r="I78" s="181">
        <f t="shared" si="1"/>
        <v>0</v>
      </c>
    </row>
    <row r="79" spans="1:9" s="6" customFormat="1" x14ac:dyDescent="0.2">
      <c r="A79" s="254" t="s">
        <v>299</v>
      </c>
      <c r="B79" s="176"/>
      <c r="C79" s="252"/>
      <c r="D79" s="178"/>
      <c r="E79" s="179"/>
      <c r="F79" s="180"/>
      <c r="G79" s="253"/>
      <c r="H79" s="180"/>
      <c r="I79" s="181">
        <f t="shared" si="1"/>
        <v>0</v>
      </c>
    </row>
    <row r="80" spans="1:9" s="6" customFormat="1" x14ac:dyDescent="0.2">
      <c r="A80" s="254" t="s">
        <v>300</v>
      </c>
      <c r="B80" s="176"/>
      <c r="C80" s="252"/>
      <c r="D80" s="178"/>
      <c r="E80" s="179"/>
      <c r="F80" s="180"/>
      <c r="G80" s="253"/>
      <c r="H80" s="180"/>
      <c r="I80" s="181">
        <f t="shared" si="1"/>
        <v>0</v>
      </c>
    </row>
    <row r="81" spans="1:9" s="6" customFormat="1" x14ac:dyDescent="0.2">
      <c r="A81" s="254" t="s">
        <v>301</v>
      </c>
      <c r="B81" s="176"/>
      <c r="C81" s="252"/>
      <c r="D81" s="178"/>
      <c r="E81" s="179"/>
      <c r="F81" s="180"/>
      <c r="G81" s="253"/>
      <c r="H81" s="180"/>
      <c r="I81" s="181">
        <f t="shared" si="1"/>
        <v>0</v>
      </c>
    </row>
    <row r="82" spans="1:9" s="6" customFormat="1" x14ac:dyDescent="0.2">
      <c r="A82" s="254" t="s">
        <v>302</v>
      </c>
      <c r="B82" s="176"/>
      <c r="C82" s="252"/>
      <c r="D82" s="178"/>
      <c r="E82" s="179"/>
      <c r="F82" s="180"/>
      <c r="G82" s="253"/>
      <c r="H82" s="180"/>
      <c r="I82" s="181">
        <f t="shared" si="1"/>
        <v>0</v>
      </c>
    </row>
    <row r="83" spans="1:9" s="6" customFormat="1" x14ac:dyDescent="0.2">
      <c r="A83" s="254" t="s">
        <v>303</v>
      </c>
      <c r="B83" s="176"/>
      <c r="C83" s="252"/>
      <c r="D83" s="178"/>
      <c r="E83" s="179"/>
      <c r="F83" s="180"/>
      <c r="G83" s="253"/>
      <c r="H83" s="180"/>
      <c r="I83" s="181">
        <f t="shared" si="1"/>
        <v>0</v>
      </c>
    </row>
    <row r="84" spans="1:9" s="6" customFormat="1" x14ac:dyDescent="0.2">
      <c r="A84" s="254" t="s">
        <v>304</v>
      </c>
      <c r="B84" s="176"/>
      <c r="C84" s="252"/>
      <c r="D84" s="178"/>
      <c r="E84" s="179"/>
      <c r="F84" s="180"/>
      <c r="G84" s="253"/>
      <c r="H84" s="180"/>
      <c r="I84" s="181">
        <f t="shared" si="1"/>
        <v>0</v>
      </c>
    </row>
    <row r="85" spans="1:9" s="6" customFormat="1" x14ac:dyDescent="0.2">
      <c r="A85" s="254" t="s">
        <v>305</v>
      </c>
      <c r="B85" s="176"/>
      <c r="C85" s="252"/>
      <c r="D85" s="178"/>
      <c r="E85" s="179"/>
      <c r="F85" s="180"/>
      <c r="G85" s="253"/>
      <c r="H85" s="180"/>
      <c r="I85" s="181">
        <f t="shared" si="1"/>
        <v>0</v>
      </c>
    </row>
    <row r="86" spans="1:9" s="6" customFormat="1" x14ac:dyDescent="0.2">
      <c r="A86" s="254" t="s">
        <v>306</v>
      </c>
      <c r="B86" s="176"/>
      <c r="C86" s="252"/>
      <c r="D86" s="178"/>
      <c r="E86" s="179"/>
      <c r="F86" s="180"/>
      <c r="G86" s="253"/>
      <c r="H86" s="180"/>
      <c r="I86" s="181">
        <f t="shared" si="1"/>
        <v>0</v>
      </c>
    </row>
    <row r="87" spans="1:9" s="6" customFormat="1" x14ac:dyDescent="0.2">
      <c r="A87" s="254" t="s">
        <v>307</v>
      </c>
      <c r="B87" s="176"/>
      <c r="C87" s="252"/>
      <c r="D87" s="178"/>
      <c r="E87" s="179"/>
      <c r="F87" s="180"/>
      <c r="G87" s="253"/>
      <c r="H87" s="180"/>
      <c r="I87" s="181">
        <f t="shared" si="1"/>
        <v>0</v>
      </c>
    </row>
    <row r="88" spans="1:9" s="6" customFormat="1" x14ac:dyDescent="0.2">
      <c r="A88" s="254" t="s">
        <v>308</v>
      </c>
      <c r="B88" s="176"/>
      <c r="C88" s="252"/>
      <c r="D88" s="178"/>
      <c r="E88" s="179"/>
      <c r="F88" s="180"/>
      <c r="G88" s="253"/>
      <c r="H88" s="180"/>
      <c r="I88" s="181">
        <f t="shared" si="1"/>
        <v>0</v>
      </c>
    </row>
    <row r="89" spans="1:9" s="6" customFormat="1" x14ac:dyDescent="0.2">
      <c r="A89" s="254" t="s">
        <v>309</v>
      </c>
      <c r="B89" s="176"/>
      <c r="C89" s="252"/>
      <c r="D89" s="178"/>
      <c r="E89" s="179"/>
      <c r="F89" s="180"/>
      <c r="G89" s="253"/>
      <c r="H89" s="180"/>
      <c r="I89" s="181">
        <f t="shared" si="1"/>
        <v>0</v>
      </c>
    </row>
    <row r="90" spans="1:9" s="6" customFormat="1" x14ac:dyDescent="0.2">
      <c r="A90" s="254" t="s">
        <v>310</v>
      </c>
      <c r="B90" s="176"/>
      <c r="C90" s="252"/>
      <c r="D90" s="178"/>
      <c r="E90" s="179"/>
      <c r="F90" s="180"/>
      <c r="G90" s="253"/>
      <c r="H90" s="180"/>
      <c r="I90" s="181">
        <f t="shared" si="1"/>
        <v>0</v>
      </c>
    </row>
    <row r="91" spans="1:9" s="6" customFormat="1" x14ac:dyDescent="0.2">
      <c r="A91" s="254" t="s">
        <v>311</v>
      </c>
      <c r="B91" s="176">
        <v>1</v>
      </c>
      <c r="C91" s="252"/>
      <c r="D91" s="178"/>
      <c r="E91" s="179"/>
      <c r="F91" s="180"/>
      <c r="G91" s="253"/>
      <c r="H91" s="180"/>
      <c r="I91" s="181">
        <f t="shared" si="1"/>
        <v>1</v>
      </c>
    </row>
    <row r="92" spans="1:9" s="6" customFormat="1" x14ac:dyDescent="0.2">
      <c r="A92" s="254" t="s">
        <v>312</v>
      </c>
      <c r="B92" s="176"/>
      <c r="C92" s="252"/>
      <c r="D92" s="178"/>
      <c r="E92" s="179"/>
      <c r="F92" s="180"/>
      <c r="G92" s="253"/>
      <c r="H92" s="180"/>
      <c r="I92" s="181">
        <f t="shared" si="1"/>
        <v>0</v>
      </c>
    </row>
    <row r="93" spans="1:9" s="6" customFormat="1" x14ac:dyDescent="0.2">
      <c r="A93" s="254" t="s">
        <v>313</v>
      </c>
      <c r="B93" s="176">
        <v>8</v>
      </c>
      <c r="C93" s="252"/>
      <c r="D93" s="178"/>
      <c r="E93" s="179">
        <v>4</v>
      </c>
      <c r="F93" s="180"/>
      <c r="G93" s="253"/>
      <c r="H93" s="180"/>
      <c r="I93" s="181">
        <f t="shared" si="1"/>
        <v>12</v>
      </c>
    </row>
    <row r="94" spans="1:9" s="6" customFormat="1" x14ac:dyDescent="0.2">
      <c r="A94" s="254" t="s">
        <v>314</v>
      </c>
      <c r="B94" s="176"/>
      <c r="C94" s="252"/>
      <c r="D94" s="178"/>
      <c r="E94" s="179"/>
      <c r="F94" s="180"/>
      <c r="G94" s="253"/>
      <c r="H94" s="180"/>
      <c r="I94" s="181">
        <f t="shared" si="1"/>
        <v>0</v>
      </c>
    </row>
    <row r="95" spans="1:9" s="6" customFormat="1" x14ac:dyDescent="0.2">
      <c r="A95" s="254" t="s">
        <v>315</v>
      </c>
      <c r="B95" s="176"/>
      <c r="C95" s="252"/>
      <c r="D95" s="178"/>
      <c r="E95" s="179"/>
      <c r="F95" s="180"/>
      <c r="G95" s="253"/>
      <c r="H95" s="180"/>
      <c r="I95" s="181">
        <f t="shared" si="1"/>
        <v>0</v>
      </c>
    </row>
    <row r="96" spans="1:9" s="6" customFormat="1" x14ac:dyDescent="0.2">
      <c r="A96" s="254" t="s">
        <v>316</v>
      </c>
      <c r="B96" s="176"/>
      <c r="C96" s="252"/>
      <c r="D96" s="178"/>
      <c r="E96" s="179"/>
      <c r="F96" s="180"/>
      <c r="G96" s="253"/>
      <c r="H96" s="180"/>
      <c r="I96" s="181">
        <f t="shared" si="1"/>
        <v>0</v>
      </c>
    </row>
    <row r="97" spans="1:9" s="6" customFormat="1" x14ac:dyDescent="0.2">
      <c r="A97" s="254" t="s">
        <v>317</v>
      </c>
      <c r="B97" s="176"/>
      <c r="C97" s="252"/>
      <c r="D97" s="178"/>
      <c r="E97" s="179"/>
      <c r="F97" s="180"/>
      <c r="G97" s="253"/>
      <c r="H97" s="180"/>
      <c r="I97" s="181">
        <f t="shared" si="1"/>
        <v>0</v>
      </c>
    </row>
    <row r="98" spans="1:9" s="6" customFormat="1" x14ac:dyDescent="0.2">
      <c r="A98" s="254" t="s">
        <v>318</v>
      </c>
      <c r="B98" s="176"/>
      <c r="C98" s="252"/>
      <c r="D98" s="178"/>
      <c r="E98" s="179"/>
      <c r="F98" s="180"/>
      <c r="G98" s="253"/>
      <c r="H98" s="180"/>
      <c r="I98" s="181">
        <f t="shared" si="1"/>
        <v>0</v>
      </c>
    </row>
    <row r="99" spans="1:9" s="6" customFormat="1" x14ac:dyDescent="0.2">
      <c r="A99" s="254" t="s">
        <v>319</v>
      </c>
      <c r="B99" s="176"/>
      <c r="C99" s="252"/>
      <c r="D99" s="178"/>
      <c r="E99" s="179"/>
      <c r="F99" s="180"/>
      <c r="G99" s="253"/>
      <c r="H99" s="180"/>
      <c r="I99" s="181">
        <f t="shared" si="1"/>
        <v>0</v>
      </c>
    </row>
    <row r="100" spans="1:9" s="6" customFormat="1" x14ac:dyDescent="0.2">
      <c r="A100" s="254" t="s">
        <v>320</v>
      </c>
      <c r="B100" s="176"/>
      <c r="C100" s="252"/>
      <c r="D100" s="178"/>
      <c r="E100" s="179"/>
      <c r="F100" s="180"/>
      <c r="G100" s="253"/>
      <c r="H100" s="180"/>
      <c r="I100" s="181">
        <f t="shared" si="1"/>
        <v>0</v>
      </c>
    </row>
    <row r="101" spans="1:9" s="6" customFormat="1" x14ac:dyDescent="0.2">
      <c r="A101" s="254" t="s">
        <v>321</v>
      </c>
      <c r="B101" s="176"/>
      <c r="C101" s="252"/>
      <c r="D101" s="178"/>
      <c r="E101" s="179"/>
      <c r="F101" s="180"/>
      <c r="G101" s="253"/>
      <c r="H101" s="180"/>
      <c r="I101" s="181">
        <f t="shared" si="1"/>
        <v>0</v>
      </c>
    </row>
    <row r="102" spans="1:9" s="6" customFormat="1" x14ac:dyDescent="0.2">
      <c r="A102" s="254" t="s">
        <v>322</v>
      </c>
      <c r="B102" s="176"/>
      <c r="C102" s="252"/>
      <c r="D102" s="178"/>
      <c r="E102" s="179"/>
      <c r="F102" s="180"/>
      <c r="G102" s="253"/>
      <c r="H102" s="180"/>
      <c r="I102" s="181">
        <f t="shared" si="1"/>
        <v>0</v>
      </c>
    </row>
    <row r="103" spans="1:9" s="6" customFormat="1" x14ac:dyDescent="0.2">
      <c r="A103" s="254" t="s">
        <v>323</v>
      </c>
      <c r="B103" s="176"/>
      <c r="C103" s="252"/>
      <c r="D103" s="178"/>
      <c r="E103" s="179"/>
      <c r="F103" s="180"/>
      <c r="G103" s="253"/>
      <c r="H103" s="180"/>
      <c r="I103" s="181">
        <f t="shared" si="1"/>
        <v>0</v>
      </c>
    </row>
    <row r="104" spans="1:9" s="6" customFormat="1" x14ac:dyDescent="0.2">
      <c r="A104" s="254" t="s">
        <v>324</v>
      </c>
      <c r="B104" s="176"/>
      <c r="C104" s="252"/>
      <c r="D104" s="178"/>
      <c r="E104" s="179"/>
      <c r="F104" s="180"/>
      <c r="G104" s="253"/>
      <c r="H104" s="180"/>
      <c r="I104" s="181">
        <f t="shared" si="1"/>
        <v>0</v>
      </c>
    </row>
    <row r="105" spans="1:9" s="6" customFormat="1" x14ac:dyDescent="0.2">
      <c r="A105" s="254" t="s">
        <v>325</v>
      </c>
      <c r="B105" s="176"/>
      <c r="C105" s="252"/>
      <c r="D105" s="178"/>
      <c r="E105" s="179"/>
      <c r="F105" s="180"/>
      <c r="G105" s="253"/>
      <c r="H105" s="180"/>
      <c r="I105" s="181">
        <f t="shared" si="1"/>
        <v>0</v>
      </c>
    </row>
    <row r="106" spans="1:9" s="6" customFormat="1" x14ac:dyDescent="0.2">
      <c r="A106" s="254" t="s">
        <v>326</v>
      </c>
      <c r="B106" s="176"/>
      <c r="C106" s="252"/>
      <c r="D106" s="178"/>
      <c r="E106" s="179"/>
      <c r="F106" s="180"/>
      <c r="G106" s="253"/>
      <c r="H106" s="180"/>
      <c r="I106" s="181">
        <f t="shared" si="1"/>
        <v>0</v>
      </c>
    </row>
    <row r="107" spans="1:9" s="6" customFormat="1" x14ac:dyDescent="0.2">
      <c r="A107" s="254" t="s">
        <v>327</v>
      </c>
      <c r="B107" s="176"/>
      <c r="C107" s="252"/>
      <c r="D107" s="178"/>
      <c r="E107" s="179"/>
      <c r="F107" s="180"/>
      <c r="G107" s="253"/>
      <c r="H107" s="180"/>
      <c r="I107" s="181">
        <f t="shared" si="1"/>
        <v>0</v>
      </c>
    </row>
    <row r="108" spans="1:9" s="6" customFormat="1" x14ac:dyDescent="0.2">
      <c r="A108" s="254" t="s">
        <v>328</v>
      </c>
      <c r="B108" s="176"/>
      <c r="C108" s="252"/>
      <c r="D108" s="178"/>
      <c r="E108" s="179"/>
      <c r="F108" s="180"/>
      <c r="G108" s="253"/>
      <c r="H108" s="180"/>
      <c r="I108" s="181">
        <f t="shared" si="1"/>
        <v>0</v>
      </c>
    </row>
    <row r="109" spans="1:9" s="6" customFormat="1" x14ac:dyDescent="0.2">
      <c r="A109" s="254" t="s">
        <v>329</v>
      </c>
      <c r="B109" s="176"/>
      <c r="C109" s="252"/>
      <c r="D109" s="178"/>
      <c r="E109" s="179"/>
      <c r="F109" s="180"/>
      <c r="G109" s="253"/>
      <c r="H109" s="180"/>
      <c r="I109" s="181">
        <f t="shared" si="1"/>
        <v>0</v>
      </c>
    </row>
    <row r="110" spans="1:9" s="6" customFormat="1" x14ac:dyDescent="0.2">
      <c r="A110" s="254" t="s">
        <v>330</v>
      </c>
      <c r="B110" s="176"/>
      <c r="C110" s="252"/>
      <c r="D110" s="178"/>
      <c r="E110" s="179"/>
      <c r="F110" s="180"/>
      <c r="G110" s="253"/>
      <c r="H110" s="180"/>
      <c r="I110" s="181">
        <f t="shared" si="1"/>
        <v>0</v>
      </c>
    </row>
    <row r="111" spans="1:9" s="6" customFormat="1" x14ac:dyDescent="0.2">
      <c r="A111" s="254" t="s">
        <v>331</v>
      </c>
      <c r="B111" s="176"/>
      <c r="C111" s="252"/>
      <c r="D111" s="178"/>
      <c r="E111" s="179"/>
      <c r="F111" s="180"/>
      <c r="G111" s="253"/>
      <c r="H111" s="180"/>
      <c r="I111" s="181">
        <f t="shared" si="1"/>
        <v>0</v>
      </c>
    </row>
    <row r="112" spans="1:9" s="6" customFormat="1" x14ac:dyDescent="0.2">
      <c r="A112" s="254" t="s">
        <v>332</v>
      </c>
      <c r="B112" s="176"/>
      <c r="C112" s="252"/>
      <c r="D112" s="178"/>
      <c r="E112" s="179"/>
      <c r="F112" s="180"/>
      <c r="G112" s="253"/>
      <c r="H112" s="180"/>
      <c r="I112" s="181">
        <f t="shared" si="1"/>
        <v>0</v>
      </c>
    </row>
    <row r="113" spans="1:9" s="6" customFormat="1" x14ac:dyDescent="0.2">
      <c r="A113" s="254" t="s">
        <v>333</v>
      </c>
      <c r="B113" s="176"/>
      <c r="C113" s="252"/>
      <c r="D113" s="178"/>
      <c r="E113" s="179"/>
      <c r="F113" s="180"/>
      <c r="G113" s="253"/>
      <c r="H113" s="180"/>
      <c r="I113" s="181">
        <f t="shared" si="1"/>
        <v>0</v>
      </c>
    </row>
    <row r="114" spans="1:9" s="6" customFormat="1" x14ac:dyDescent="0.2">
      <c r="A114" s="254" t="s">
        <v>334</v>
      </c>
      <c r="B114" s="176"/>
      <c r="C114" s="252"/>
      <c r="D114" s="178"/>
      <c r="E114" s="179"/>
      <c r="F114" s="180"/>
      <c r="G114" s="253"/>
      <c r="H114" s="180"/>
      <c r="I114" s="181">
        <f t="shared" si="1"/>
        <v>0</v>
      </c>
    </row>
    <row r="115" spans="1:9" s="6" customFormat="1" x14ac:dyDescent="0.2">
      <c r="A115" s="254" t="s">
        <v>335</v>
      </c>
      <c r="B115" s="176"/>
      <c r="C115" s="252"/>
      <c r="D115" s="178"/>
      <c r="E115" s="179"/>
      <c r="F115" s="180"/>
      <c r="G115" s="253"/>
      <c r="H115" s="180"/>
      <c r="I115" s="181">
        <f t="shared" si="1"/>
        <v>0</v>
      </c>
    </row>
    <row r="116" spans="1:9" s="6" customFormat="1" x14ac:dyDescent="0.2">
      <c r="A116" s="254" t="s">
        <v>336</v>
      </c>
      <c r="B116" s="176"/>
      <c r="C116" s="252"/>
      <c r="D116" s="178"/>
      <c r="E116" s="179"/>
      <c r="F116" s="180"/>
      <c r="G116" s="253"/>
      <c r="H116" s="180"/>
      <c r="I116" s="181">
        <f t="shared" si="1"/>
        <v>0</v>
      </c>
    </row>
    <row r="117" spans="1:9" s="6" customFormat="1" x14ac:dyDescent="0.2">
      <c r="A117" s="254" t="s">
        <v>337</v>
      </c>
      <c r="B117" s="176"/>
      <c r="C117" s="252"/>
      <c r="D117" s="178"/>
      <c r="E117" s="179"/>
      <c r="F117" s="180"/>
      <c r="G117" s="253"/>
      <c r="H117" s="180"/>
      <c r="I117" s="181">
        <f t="shared" si="1"/>
        <v>0</v>
      </c>
    </row>
    <row r="118" spans="1:9" s="6" customFormat="1" x14ac:dyDescent="0.2">
      <c r="A118" s="254" t="s">
        <v>338</v>
      </c>
      <c r="B118" s="176"/>
      <c r="C118" s="252"/>
      <c r="D118" s="178"/>
      <c r="E118" s="179"/>
      <c r="F118" s="180"/>
      <c r="G118" s="253"/>
      <c r="H118" s="180"/>
      <c r="I118" s="181">
        <f t="shared" si="1"/>
        <v>0</v>
      </c>
    </row>
    <row r="119" spans="1:9" s="6" customFormat="1" x14ac:dyDescent="0.2">
      <c r="A119" s="254" t="s">
        <v>339</v>
      </c>
      <c r="B119" s="176"/>
      <c r="C119" s="252"/>
      <c r="D119" s="178"/>
      <c r="E119" s="179"/>
      <c r="F119" s="180"/>
      <c r="G119" s="253"/>
      <c r="H119" s="180"/>
      <c r="I119" s="181">
        <f t="shared" si="1"/>
        <v>0</v>
      </c>
    </row>
    <row r="120" spans="1:9" s="6" customFormat="1" x14ac:dyDescent="0.2">
      <c r="A120" s="254" t="s">
        <v>340</v>
      </c>
      <c r="B120" s="176"/>
      <c r="C120" s="252"/>
      <c r="D120" s="178"/>
      <c r="E120" s="179"/>
      <c r="F120" s="180"/>
      <c r="G120" s="253"/>
      <c r="H120" s="180"/>
      <c r="I120" s="181">
        <f t="shared" si="1"/>
        <v>0</v>
      </c>
    </row>
    <row r="121" spans="1:9" s="6" customFormat="1" x14ac:dyDescent="0.2">
      <c r="A121" s="254" t="s">
        <v>341</v>
      </c>
      <c r="B121" s="176"/>
      <c r="C121" s="252"/>
      <c r="D121" s="178"/>
      <c r="E121" s="179"/>
      <c r="F121" s="180"/>
      <c r="G121" s="253"/>
      <c r="H121" s="180"/>
      <c r="I121" s="181">
        <f t="shared" si="1"/>
        <v>0</v>
      </c>
    </row>
    <row r="122" spans="1:9" s="6" customFormat="1" x14ac:dyDescent="0.2">
      <c r="A122" s="254" t="s">
        <v>342</v>
      </c>
      <c r="B122" s="176"/>
      <c r="C122" s="252"/>
      <c r="D122" s="178"/>
      <c r="E122" s="179"/>
      <c r="F122" s="180"/>
      <c r="G122" s="253"/>
      <c r="H122" s="180"/>
      <c r="I122" s="181">
        <f t="shared" si="1"/>
        <v>0</v>
      </c>
    </row>
    <row r="123" spans="1:9" s="6" customFormat="1" x14ac:dyDescent="0.2">
      <c r="A123" s="254" t="s">
        <v>343</v>
      </c>
      <c r="B123" s="176"/>
      <c r="C123" s="252"/>
      <c r="D123" s="178"/>
      <c r="E123" s="179"/>
      <c r="F123" s="180"/>
      <c r="G123" s="253"/>
      <c r="H123" s="180"/>
      <c r="I123" s="181">
        <f t="shared" si="1"/>
        <v>0</v>
      </c>
    </row>
    <row r="124" spans="1:9" s="6" customFormat="1" x14ac:dyDescent="0.2">
      <c r="A124" s="254" t="s">
        <v>344</v>
      </c>
      <c r="B124" s="176"/>
      <c r="C124" s="252"/>
      <c r="D124" s="178"/>
      <c r="E124" s="179"/>
      <c r="F124" s="180"/>
      <c r="G124" s="253"/>
      <c r="H124" s="180"/>
      <c r="I124" s="181">
        <f t="shared" si="1"/>
        <v>0</v>
      </c>
    </row>
    <row r="125" spans="1:9" s="6" customFormat="1" x14ac:dyDescent="0.2">
      <c r="A125" s="254" t="s">
        <v>345</v>
      </c>
      <c r="B125" s="176"/>
      <c r="C125" s="252"/>
      <c r="D125" s="178"/>
      <c r="E125" s="179"/>
      <c r="F125" s="180"/>
      <c r="G125" s="253"/>
      <c r="H125" s="180"/>
      <c r="I125" s="181">
        <f t="shared" si="1"/>
        <v>0</v>
      </c>
    </row>
    <row r="126" spans="1:9" s="6" customFormat="1" x14ac:dyDescent="0.2">
      <c r="A126" s="254" t="s">
        <v>346</v>
      </c>
      <c r="B126" s="176"/>
      <c r="C126" s="252"/>
      <c r="D126" s="178"/>
      <c r="E126" s="179"/>
      <c r="F126" s="180"/>
      <c r="G126" s="253"/>
      <c r="H126" s="180"/>
      <c r="I126" s="181">
        <f t="shared" si="1"/>
        <v>0</v>
      </c>
    </row>
    <row r="127" spans="1:9" s="6" customFormat="1" x14ac:dyDescent="0.2">
      <c r="A127" s="254" t="s">
        <v>347</v>
      </c>
      <c r="B127" s="176"/>
      <c r="C127" s="252"/>
      <c r="D127" s="178"/>
      <c r="E127" s="179"/>
      <c r="F127" s="180"/>
      <c r="G127" s="253"/>
      <c r="H127" s="180"/>
      <c r="I127" s="181">
        <f t="shared" si="1"/>
        <v>0</v>
      </c>
    </row>
    <row r="128" spans="1:9" s="6" customFormat="1" x14ac:dyDescent="0.2">
      <c r="A128" s="254" t="s">
        <v>348</v>
      </c>
      <c r="B128" s="176"/>
      <c r="C128" s="252"/>
      <c r="D128" s="178"/>
      <c r="E128" s="179"/>
      <c r="F128" s="180"/>
      <c r="G128" s="253"/>
      <c r="H128" s="180"/>
      <c r="I128" s="181">
        <f t="shared" si="1"/>
        <v>0</v>
      </c>
    </row>
    <row r="129" spans="1:9" s="6" customFormat="1" x14ac:dyDescent="0.2">
      <c r="A129" s="254" t="s">
        <v>349</v>
      </c>
      <c r="B129" s="176"/>
      <c r="C129" s="252"/>
      <c r="D129" s="178"/>
      <c r="E129" s="179"/>
      <c r="F129" s="180"/>
      <c r="G129" s="253"/>
      <c r="H129" s="180"/>
      <c r="I129" s="181">
        <f t="shared" si="1"/>
        <v>0</v>
      </c>
    </row>
    <row r="130" spans="1:9" s="6" customFormat="1" x14ac:dyDescent="0.2">
      <c r="A130" s="254" t="s">
        <v>350</v>
      </c>
      <c r="B130" s="176">
        <v>5</v>
      </c>
      <c r="C130" s="252"/>
      <c r="D130" s="178">
        <v>1</v>
      </c>
      <c r="E130" s="179">
        <v>1</v>
      </c>
      <c r="F130" s="180">
        <v>1</v>
      </c>
      <c r="G130" s="253"/>
      <c r="H130" s="180"/>
      <c r="I130" s="181">
        <f t="shared" si="1"/>
        <v>8</v>
      </c>
    </row>
    <row r="131" spans="1:9" s="6" customFormat="1" x14ac:dyDescent="0.2">
      <c r="A131" s="254" t="s">
        <v>351</v>
      </c>
      <c r="B131" s="176">
        <v>2</v>
      </c>
      <c r="C131" s="252"/>
      <c r="D131" s="178">
        <v>1</v>
      </c>
      <c r="E131" s="179"/>
      <c r="F131" s="180"/>
      <c r="G131" s="253"/>
      <c r="H131" s="180"/>
      <c r="I131" s="181">
        <f t="shared" si="1"/>
        <v>3</v>
      </c>
    </row>
    <row r="132" spans="1:9" s="6" customFormat="1" x14ac:dyDescent="0.2">
      <c r="A132" s="254" t="s">
        <v>352</v>
      </c>
      <c r="B132" s="176"/>
      <c r="C132" s="252"/>
      <c r="D132" s="178"/>
      <c r="E132" s="179"/>
      <c r="F132" s="180"/>
      <c r="G132" s="253"/>
      <c r="H132" s="180"/>
      <c r="I132" s="181">
        <f t="shared" si="1"/>
        <v>0</v>
      </c>
    </row>
    <row r="133" spans="1:9" s="6" customFormat="1" x14ac:dyDescent="0.2">
      <c r="A133" s="254" t="s">
        <v>353</v>
      </c>
      <c r="B133" s="176"/>
      <c r="C133" s="252"/>
      <c r="D133" s="178"/>
      <c r="E133" s="179"/>
      <c r="F133" s="180"/>
      <c r="G133" s="253"/>
      <c r="H133" s="180"/>
      <c r="I133" s="181">
        <f t="shared" ref="I133:I196" si="2">SUM(B133,D133:H133)</f>
        <v>0</v>
      </c>
    </row>
    <row r="134" spans="1:9" s="6" customFormat="1" x14ac:dyDescent="0.2">
      <c r="A134" s="254" t="s">
        <v>354</v>
      </c>
      <c r="B134" s="176"/>
      <c r="C134" s="252"/>
      <c r="D134" s="178"/>
      <c r="E134" s="179"/>
      <c r="F134" s="180"/>
      <c r="G134" s="253"/>
      <c r="H134" s="180"/>
      <c r="I134" s="181">
        <f t="shared" si="2"/>
        <v>0</v>
      </c>
    </row>
    <row r="135" spans="1:9" s="6" customFormat="1" x14ac:dyDescent="0.2">
      <c r="A135" s="254" t="s">
        <v>355</v>
      </c>
      <c r="B135" s="176">
        <v>3</v>
      </c>
      <c r="C135" s="252">
        <v>1</v>
      </c>
      <c r="D135" s="178"/>
      <c r="E135" s="179"/>
      <c r="F135" s="180"/>
      <c r="G135" s="253"/>
      <c r="H135" s="180"/>
      <c r="I135" s="181">
        <f t="shared" si="2"/>
        <v>3</v>
      </c>
    </row>
    <row r="136" spans="1:9" s="6" customFormat="1" x14ac:dyDescent="0.2">
      <c r="A136" s="254" t="s">
        <v>356</v>
      </c>
      <c r="B136" s="176"/>
      <c r="C136" s="252"/>
      <c r="D136" s="178"/>
      <c r="E136" s="179"/>
      <c r="F136" s="180"/>
      <c r="G136" s="253"/>
      <c r="H136" s="180"/>
      <c r="I136" s="181">
        <f t="shared" si="2"/>
        <v>0</v>
      </c>
    </row>
    <row r="137" spans="1:9" s="6" customFormat="1" x14ac:dyDescent="0.2">
      <c r="A137" s="254" t="s">
        <v>357</v>
      </c>
      <c r="B137" s="176"/>
      <c r="C137" s="252"/>
      <c r="D137" s="178"/>
      <c r="E137" s="179"/>
      <c r="F137" s="180"/>
      <c r="G137" s="253"/>
      <c r="H137" s="180"/>
      <c r="I137" s="181">
        <f t="shared" si="2"/>
        <v>0</v>
      </c>
    </row>
    <row r="138" spans="1:9" s="6" customFormat="1" x14ac:dyDescent="0.2">
      <c r="A138" s="254" t="s">
        <v>358</v>
      </c>
      <c r="B138" s="176"/>
      <c r="C138" s="252"/>
      <c r="D138" s="178"/>
      <c r="E138" s="179"/>
      <c r="F138" s="180"/>
      <c r="G138" s="253"/>
      <c r="H138" s="180"/>
      <c r="I138" s="181">
        <f t="shared" si="2"/>
        <v>0</v>
      </c>
    </row>
    <row r="139" spans="1:9" s="6" customFormat="1" x14ac:dyDescent="0.2">
      <c r="A139" s="254" t="s">
        <v>359</v>
      </c>
      <c r="B139" s="176"/>
      <c r="C139" s="252"/>
      <c r="D139" s="178"/>
      <c r="E139" s="179"/>
      <c r="F139" s="180"/>
      <c r="G139" s="253"/>
      <c r="H139" s="180"/>
      <c r="I139" s="181">
        <f t="shared" si="2"/>
        <v>0</v>
      </c>
    </row>
    <row r="140" spans="1:9" s="6" customFormat="1" x14ac:dyDescent="0.2">
      <c r="A140" s="254" t="s">
        <v>360</v>
      </c>
      <c r="B140" s="176"/>
      <c r="C140" s="252"/>
      <c r="D140" s="178"/>
      <c r="E140" s="179"/>
      <c r="F140" s="180"/>
      <c r="G140" s="253"/>
      <c r="H140" s="180"/>
      <c r="I140" s="181">
        <f t="shared" si="2"/>
        <v>0</v>
      </c>
    </row>
    <row r="141" spans="1:9" s="6" customFormat="1" x14ac:dyDescent="0.2">
      <c r="A141" s="254" t="s">
        <v>361</v>
      </c>
      <c r="B141" s="176"/>
      <c r="C141" s="252"/>
      <c r="D141" s="178"/>
      <c r="E141" s="179"/>
      <c r="F141" s="180"/>
      <c r="G141" s="253"/>
      <c r="H141" s="180"/>
      <c r="I141" s="181">
        <f t="shared" si="2"/>
        <v>0</v>
      </c>
    </row>
    <row r="142" spans="1:9" s="6" customFormat="1" x14ac:dyDescent="0.2">
      <c r="A142" s="254" t="s">
        <v>362</v>
      </c>
      <c r="B142" s="176"/>
      <c r="C142" s="252"/>
      <c r="D142" s="178"/>
      <c r="E142" s="179"/>
      <c r="F142" s="180"/>
      <c r="G142" s="253"/>
      <c r="H142" s="180"/>
      <c r="I142" s="181">
        <f t="shared" si="2"/>
        <v>0</v>
      </c>
    </row>
    <row r="143" spans="1:9" s="6" customFormat="1" x14ac:dyDescent="0.2">
      <c r="A143" s="254" t="s">
        <v>363</v>
      </c>
      <c r="B143" s="176"/>
      <c r="C143" s="252"/>
      <c r="D143" s="178"/>
      <c r="E143" s="179"/>
      <c r="F143" s="180"/>
      <c r="G143" s="253"/>
      <c r="H143" s="180"/>
      <c r="I143" s="181">
        <f t="shared" si="2"/>
        <v>0</v>
      </c>
    </row>
    <row r="144" spans="1:9" s="6" customFormat="1" x14ac:dyDescent="0.2">
      <c r="A144" s="254" t="s">
        <v>364</v>
      </c>
      <c r="B144" s="176"/>
      <c r="C144" s="252"/>
      <c r="D144" s="178"/>
      <c r="E144" s="179"/>
      <c r="F144" s="180"/>
      <c r="G144" s="253"/>
      <c r="H144" s="180"/>
      <c r="I144" s="181">
        <f t="shared" si="2"/>
        <v>0</v>
      </c>
    </row>
    <row r="145" spans="1:9" s="6" customFormat="1" x14ac:dyDescent="0.2">
      <c r="A145" s="254" t="s">
        <v>365</v>
      </c>
      <c r="B145" s="176"/>
      <c r="C145" s="252"/>
      <c r="D145" s="178"/>
      <c r="E145" s="179"/>
      <c r="F145" s="180"/>
      <c r="G145" s="253"/>
      <c r="H145" s="180"/>
      <c r="I145" s="181">
        <f t="shared" si="2"/>
        <v>0</v>
      </c>
    </row>
    <row r="146" spans="1:9" s="6" customFormat="1" x14ac:dyDescent="0.2">
      <c r="A146" s="254" t="s">
        <v>366</v>
      </c>
      <c r="B146" s="176"/>
      <c r="C146" s="252"/>
      <c r="D146" s="178"/>
      <c r="E146" s="179"/>
      <c r="F146" s="180"/>
      <c r="G146" s="253"/>
      <c r="H146" s="180"/>
      <c r="I146" s="181">
        <f t="shared" si="2"/>
        <v>0</v>
      </c>
    </row>
    <row r="147" spans="1:9" s="6" customFormat="1" x14ac:dyDescent="0.2">
      <c r="A147" s="254" t="s">
        <v>367</v>
      </c>
      <c r="B147" s="176"/>
      <c r="C147" s="252"/>
      <c r="D147" s="178"/>
      <c r="E147" s="179"/>
      <c r="F147" s="180"/>
      <c r="G147" s="253"/>
      <c r="H147" s="180"/>
      <c r="I147" s="181">
        <f t="shared" si="2"/>
        <v>0</v>
      </c>
    </row>
    <row r="148" spans="1:9" s="6" customFormat="1" x14ac:dyDescent="0.2">
      <c r="A148" s="254" t="s">
        <v>368</v>
      </c>
      <c r="B148" s="176"/>
      <c r="C148" s="252"/>
      <c r="D148" s="178"/>
      <c r="E148" s="179"/>
      <c r="F148" s="180"/>
      <c r="G148" s="253"/>
      <c r="H148" s="180"/>
      <c r="I148" s="181">
        <f t="shared" si="2"/>
        <v>0</v>
      </c>
    </row>
    <row r="149" spans="1:9" s="6" customFormat="1" x14ac:dyDescent="0.2">
      <c r="A149" s="254" t="s">
        <v>369</v>
      </c>
      <c r="B149" s="176"/>
      <c r="C149" s="252"/>
      <c r="D149" s="178"/>
      <c r="E149" s="179"/>
      <c r="F149" s="180"/>
      <c r="G149" s="253"/>
      <c r="H149" s="180"/>
      <c r="I149" s="181">
        <f t="shared" si="2"/>
        <v>0</v>
      </c>
    </row>
    <row r="150" spans="1:9" s="6" customFormat="1" x14ac:dyDescent="0.2">
      <c r="A150" s="254" t="s">
        <v>370</v>
      </c>
      <c r="B150" s="176"/>
      <c r="C150" s="252"/>
      <c r="D150" s="178"/>
      <c r="E150" s="179">
        <v>2</v>
      </c>
      <c r="F150" s="180"/>
      <c r="G150" s="253"/>
      <c r="H150" s="180"/>
      <c r="I150" s="181">
        <f t="shared" si="2"/>
        <v>2</v>
      </c>
    </row>
    <row r="151" spans="1:9" s="6" customFormat="1" x14ac:dyDescent="0.2">
      <c r="A151" s="254" t="s">
        <v>371</v>
      </c>
      <c r="B151" s="176"/>
      <c r="C151" s="252"/>
      <c r="D151" s="178"/>
      <c r="E151" s="179"/>
      <c r="F151" s="180"/>
      <c r="G151" s="253"/>
      <c r="H151" s="180"/>
      <c r="I151" s="181">
        <f t="shared" si="2"/>
        <v>0</v>
      </c>
    </row>
    <row r="152" spans="1:9" s="6" customFormat="1" x14ac:dyDescent="0.2">
      <c r="A152" s="254" t="s">
        <v>372</v>
      </c>
      <c r="B152" s="176"/>
      <c r="C152" s="252"/>
      <c r="D152" s="178"/>
      <c r="E152" s="179"/>
      <c r="F152" s="180"/>
      <c r="G152" s="253"/>
      <c r="H152" s="180"/>
      <c r="I152" s="181">
        <f t="shared" si="2"/>
        <v>0</v>
      </c>
    </row>
    <row r="153" spans="1:9" s="6" customFormat="1" x14ac:dyDescent="0.2">
      <c r="A153" s="254" t="s">
        <v>373</v>
      </c>
      <c r="B153" s="176"/>
      <c r="C153" s="252"/>
      <c r="D153" s="178"/>
      <c r="E153" s="179"/>
      <c r="F153" s="180"/>
      <c r="G153" s="253"/>
      <c r="H153" s="180"/>
      <c r="I153" s="181">
        <f t="shared" si="2"/>
        <v>0</v>
      </c>
    </row>
    <row r="154" spans="1:9" s="6" customFormat="1" x14ac:dyDescent="0.2">
      <c r="A154" s="254" t="s">
        <v>374</v>
      </c>
      <c r="B154" s="176"/>
      <c r="C154" s="252"/>
      <c r="D154" s="178"/>
      <c r="E154" s="179"/>
      <c r="F154" s="180"/>
      <c r="G154" s="253"/>
      <c r="H154" s="180"/>
      <c r="I154" s="181">
        <f t="shared" si="2"/>
        <v>0</v>
      </c>
    </row>
    <row r="155" spans="1:9" s="6" customFormat="1" x14ac:dyDescent="0.2">
      <c r="A155" s="254" t="s">
        <v>375</v>
      </c>
      <c r="B155" s="176"/>
      <c r="C155" s="252"/>
      <c r="D155" s="178"/>
      <c r="E155" s="179"/>
      <c r="F155" s="180"/>
      <c r="G155" s="253"/>
      <c r="H155" s="180"/>
      <c r="I155" s="181">
        <f t="shared" si="2"/>
        <v>0</v>
      </c>
    </row>
    <row r="156" spans="1:9" s="6" customFormat="1" x14ac:dyDescent="0.2">
      <c r="A156" s="254" t="s">
        <v>376</v>
      </c>
      <c r="B156" s="176"/>
      <c r="C156" s="252"/>
      <c r="D156" s="178"/>
      <c r="E156" s="179"/>
      <c r="F156" s="180"/>
      <c r="G156" s="253"/>
      <c r="H156" s="180"/>
      <c r="I156" s="181">
        <f t="shared" si="2"/>
        <v>0</v>
      </c>
    </row>
    <row r="157" spans="1:9" s="6" customFormat="1" x14ac:dyDescent="0.2">
      <c r="A157" s="254" t="s">
        <v>377</v>
      </c>
      <c r="B157" s="176"/>
      <c r="C157" s="252"/>
      <c r="D157" s="178"/>
      <c r="E157" s="179"/>
      <c r="F157" s="180"/>
      <c r="G157" s="253"/>
      <c r="H157" s="180"/>
      <c r="I157" s="181">
        <f t="shared" si="2"/>
        <v>0</v>
      </c>
    </row>
    <row r="158" spans="1:9" s="6" customFormat="1" x14ac:dyDescent="0.2">
      <c r="A158" s="254" t="s">
        <v>378</v>
      </c>
      <c r="B158" s="176"/>
      <c r="C158" s="252"/>
      <c r="D158" s="178"/>
      <c r="E158" s="179"/>
      <c r="F158" s="180"/>
      <c r="G158" s="253"/>
      <c r="H158" s="180"/>
      <c r="I158" s="181">
        <f t="shared" si="2"/>
        <v>0</v>
      </c>
    </row>
    <row r="159" spans="1:9" s="6" customFormat="1" x14ac:dyDescent="0.2">
      <c r="A159" s="254" t="s">
        <v>379</v>
      </c>
      <c r="B159" s="176"/>
      <c r="C159" s="252"/>
      <c r="D159" s="178"/>
      <c r="E159" s="179"/>
      <c r="F159" s="180"/>
      <c r="G159" s="253"/>
      <c r="H159" s="180"/>
      <c r="I159" s="181">
        <f t="shared" si="2"/>
        <v>0</v>
      </c>
    </row>
    <row r="160" spans="1:9" s="6" customFormat="1" x14ac:dyDescent="0.2">
      <c r="A160" s="254" t="s">
        <v>380</v>
      </c>
      <c r="B160" s="176">
        <v>11</v>
      </c>
      <c r="C160" s="252"/>
      <c r="D160" s="178"/>
      <c r="E160" s="179">
        <v>2</v>
      </c>
      <c r="F160" s="180"/>
      <c r="G160" s="253"/>
      <c r="H160" s="180"/>
      <c r="I160" s="181">
        <f t="shared" si="2"/>
        <v>13</v>
      </c>
    </row>
    <row r="161" spans="1:9" s="6" customFormat="1" x14ac:dyDescent="0.2">
      <c r="A161" s="254" t="s">
        <v>381</v>
      </c>
      <c r="B161" s="176"/>
      <c r="C161" s="252"/>
      <c r="D161" s="178"/>
      <c r="E161" s="179"/>
      <c r="F161" s="180"/>
      <c r="G161" s="253"/>
      <c r="H161" s="180"/>
      <c r="I161" s="181">
        <f t="shared" si="2"/>
        <v>0</v>
      </c>
    </row>
    <row r="162" spans="1:9" s="6" customFormat="1" x14ac:dyDescent="0.2">
      <c r="A162" s="254" t="s">
        <v>382</v>
      </c>
      <c r="B162" s="176"/>
      <c r="C162" s="252"/>
      <c r="D162" s="178"/>
      <c r="E162" s="179"/>
      <c r="F162" s="180"/>
      <c r="G162" s="253"/>
      <c r="H162" s="180"/>
      <c r="I162" s="181">
        <f t="shared" si="2"/>
        <v>0</v>
      </c>
    </row>
    <row r="163" spans="1:9" s="6" customFormat="1" x14ac:dyDescent="0.2">
      <c r="A163" s="254" t="s">
        <v>383</v>
      </c>
      <c r="B163" s="176"/>
      <c r="C163" s="252"/>
      <c r="D163" s="178"/>
      <c r="E163" s="179"/>
      <c r="F163" s="180"/>
      <c r="G163" s="253"/>
      <c r="H163" s="180"/>
      <c r="I163" s="181">
        <f t="shared" si="2"/>
        <v>0</v>
      </c>
    </row>
    <row r="164" spans="1:9" s="6" customFormat="1" x14ac:dyDescent="0.2">
      <c r="A164" s="254" t="s">
        <v>384</v>
      </c>
      <c r="B164" s="176"/>
      <c r="C164" s="252"/>
      <c r="D164" s="178"/>
      <c r="E164" s="179"/>
      <c r="F164" s="180"/>
      <c r="G164" s="253"/>
      <c r="H164" s="180"/>
      <c r="I164" s="181">
        <f t="shared" si="2"/>
        <v>0</v>
      </c>
    </row>
    <row r="165" spans="1:9" s="6" customFormat="1" x14ac:dyDescent="0.2">
      <c r="A165" s="254" t="s">
        <v>385</v>
      </c>
      <c r="B165" s="176"/>
      <c r="C165" s="252"/>
      <c r="D165" s="178"/>
      <c r="E165" s="179"/>
      <c r="F165" s="180"/>
      <c r="G165" s="253"/>
      <c r="H165" s="180"/>
      <c r="I165" s="181">
        <f t="shared" si="2"/>
        <v>0</v>
      </c>
    </row>
    <row r="166" spans="1:9" s="6" customFormat="1" x14ac:dyDescent="0.2">
      <c r="A166" s="254" t="s">
        <v>386</v>
      </c>
      <c r="B166" s="176">
        <v>4</v>
      </c>
      <c r="C166" s="252">
        <v>1</v>
      </c>
      <c r="D166" s="178"/>
      <c r="E166" s="179"/>
      <c r="F166" s="180"/>
      <c r="G166" s="253"/>
      <c r="H166" s="180"/>
      <c r="I166" s="181">
        <f t="shared" si="2"/>
        <v>4</v>
      </c>
    </row>
    <row r="167" spans="1:9" s="6" customFormat="1" x14ac:dyDescent="0.2">
      <c r="A167" s="254" t="s">
        <v>387</v>
      </c>
      <c r="B167" s="176"/>
      <c r="C167" s="252"/>
      <c r="D167" s="178"/>
      <c r="E167" s="179"/>
      <c r="F167" s="180"/>
      <c r="G167" s="253"/>
      <c r="H167" s="180"/>
      <c r="I167" s="181">
        <f t="shared" si="2"/>
        <v>0</v>
      </c>
    </row>
    <row r="168" spans="1:9" s="6" customFormat="1" x14ac:dyDescent="0.2">
      <c r="A168" s="254" t="s">
        <v>388</v>
      </c>
      <c r="B168" s="176"/>
      <c r="C168" s="252"/>
      <c r="D168" s="178"/>
      <c r="E168" s="179"/>
      <c r="F168" s="180"/>
      <c r="G168" s="253"/>
      <c r="H168" s="180"/>
      <c r="I168" s="181">
        <f t="shared" si="2"/>
        <v>0</v>
      </c>
    </row>
    <row r="169" spans="1:9" s="6" customFormat="1" x14ac:dyDescent="0.2">
      <c r="A169" s="254" t="s">
        <v>389</v>
      </c>
      <c r="B169" s="176"/>
      <c r="C169" s="252"/>
      <c r="D169" s="178"/>
      <c r="E169" s="179"/>
      <c r="F169" s="180"/>
      <c r="G169" s="253"/>
      <c r="H169" s="180"/>
      <c r="I169" s="181">
        <f t="shared" si="2"/>
        <v>0</v>
      </c>
    </row>
    <row r="170" spans="1:9" s="6" customFormat="1" x14ac:dyDescent="0.2">
      <c r="A170" s="254" t="s">
        <v>390</v>
      </c>
      <c r="B170" s="176"/>
      <c r="C170" s="252"/>
      <c r="D170" s="178"/>
      <c r="E170" s="179"/>
      <c r="F170" s="180"/>
      <c r="G170" s="253"/>
      <c r="H170" s="180"/>
      <c r="I170" s="181">
        <f t="shared" si="2"/>
        <v>0</v>
      </c>
    </row>
    <row r="171" spans="1:9" s="6" customFormat="1" x14ac:dyDescent="0.2">
      <c r="A171" s="254" t="s">
        <v>391</v>
      </c>
      <c r="B171" s="176"/>
      <c r="C171" s="252"/>
      <c r="D171" s="178"/>
      <c r="E171" s="179"/>
      <c r="F171" s="180"/>
      <c r="G171" s="253"/>
      <c r="H171" s="180"/>
      <c r="I171" s="181">
        <f t="shared" si="2"/>
        <v>0</v>
      </c>
    </row>
    <row r="172" spans="1:9" s="6" customFormat="1" x14ac:dyDescent="0.2">
      <c r="A172" s="254" t="s">
        <v>392</v>
      </c>
      <c r="B172" s="176"/>
      <c r="C172" s="252"/>
      <c r="D172" s="178"/>
      <c r="E172" s="179"/>
      <c r="F172" s="180"/>
      <c r="G172" s="253"/>
      <c r="H172" s="180"/>
      <c r="I172" s="181">
        <f t="shared" si="2"/>
        <v>0</v>
      </c>
    </row>
    <row r="173" spans="1:9" s="6" customFormat="1" x14ac:dyDescent="0.2">
      <c r="A173" s="254" t="s">
        <v>393</v>
      </c>
      <c r="B173" s="176"/>
      <c r="C173" s="252"/>
      <c r="D173" s="178"/>
      <c r="E173" s="179"/>
      <c r="F173" s="180"/>
      <c r="G173" s="253"/>
      <c r="H173" s="180"/>
      <c r="I173" s="181">
        <f t="shared" si="2"/>
        <v>0</v>
      </c>
    </row>
    <row r="174" spans="1:9" s="6" customFormat="1" x14ac:dyDescent="0.2">
      <c r="A174" s="254" t="s">
        <v>394</v>
      </c>
      <c r="B174" s="176"/>
      <c r="C174" s="252"/>
      <c r="D174" s="178"/>
      <c r="E174" s="179"/>
      <c r="F174" s="180"/>
      <c r="G174" s="253"/>
      <c r="H174" s="180"/>
      <c r="I174" s="181">
        <f t="shared" si="2"/>
        <v>0</v>
      </c>
    </row>
    <row r="175" spans="1:9" s="6" customFormat="1" x14ac:dyDescent="0.2">
      <c r="A175" s="254" t="s">
        <v>395</v>
      </c>
      <c r="B175" s="176"/>
      <c r="C175" s="252"/>
      <c r="D175" s="178"/>
      <c r="E175" s="179"/>
      <c r="F175" s="180"/>
      <c r="G175" s="253"/>
      <c r="H175" s="180"/>
      <c r="I175" s="181">
        <f t="shared" si="2"/>
        <v>0</v>
      </c>
    </row>
    <row r="176" spans="1:9" s="6" customFormat="1" x14ac:dyDescent="0.2">
      <c r="A176" s="254" t="s">
        <v>396</v>
      </c>
      <c r="B176" s="176"/>
      <c r="C176" s="252"/>
      <c r="D176" s="178"/>
      <c r="E176" s="179"/>
      <c r="F176" s="180"/>
      <c r="G176" s="253"/>
      <c r="H176" s="180"/>
      <c r="I176" s="181">
        <f t="shared" si="2"/>
        <v>0</v>
      </c>
    </row>
    <row r="177" spans="1:9" s="6" customFormat="1" x14ac:dyDescent="0.2">
      <c r="A177" s="254" t="s">
        <v>397</v>
      </c>
      <c r="B177" s="176"/>
      <c r="C177" s="252"/>
      <c r="D177" s="178"/>
      <c r="E177" s="179"/>
      <c r="F177" s="180"/>
      <c r="G177" s="253"/>
      <c r="H177" s="180"/>
      <c r="I177" s="181">
        <f t="shared" si="2"/>
        <v>0</v>
      </c>
    </row>
    <row r="178" spans="1:9" s="6" customFormat="1" x14ac:dyDescent="0.2">
      <c r="A178" s="254" t="s">
        <v>398</v>
      </c>
      <c r="B178" s="176"/>
      <c r="C178" s="252"/>
      <c r="D178" s="178"/>
      <c r="E178" s="179"/>
      <c r="F178" s="180"/>
      <c r="G178" s="253"/>
      <c r="H178" s="180"/>
      <c r="I178" s="181">
        <f t="shared" si="2"/>
        <v>0</v>
      </c>
    </row>
    <row r="179" spans="1:9" s="6" customFormat="1" x14ac:dyDescent="0.2">
      <c r="A179" s="254" t="s">
        <v>399</v>
      </c>
      <c r="B179" s="176"/>
      <c r="C179" s="252"/>
      <c r="D179" s="178"/>
      <c r="E179" s="179"/>
      <c r="F179" s="180"/>
      <c r="G179" s="253"/>
      <c r="H179" s="180"/>
      <c r="I179" s="181">
        <f t="shared" si="2"/>
        <v>0</v>
      </c>
    </row>
    <row r="180" spans="1:9" s="6" customFormat="1" x14ac:dyDescent="0.2">
      <c r="A180" s="254" t="s">
        <v>400</v>
      </c>
      <c r="B180" s="176"/>
      <c r="C180" s="252"/>
      <c r="D180" s="178"/>
      <c r="E180" s="179"/>
      <c r="F180" s="180"/>
      <c r="G180" s="253"/>
      <c r="H180" s="180"/>
      <c r="I180" s="181">
        <f t="shared" si="2"/>
        <v>0</v>
      </c>
    </row>
    <row r="181" spans="1:9" s="6" customFormat="1" x14ac:dyDescent="0.2">
      <c r="A181" s="254" t="s">
        <v>401</v>
      </c>
      <c r="B181" s="176">
        <v>8</v>
      </c>
      <c r="C181" s="252"/>
      <c r="D181" s="178">
        <v>1</v>
      </c>
      <c r="E181" s="179"/>
      <c r="F181" s="180"/>
      <c r="G181" s="253"/>
      <c r="H181" s="180"/>
      <c r="I181" s="181">
        <f t="shared" si="2"/>
        <v>9</v>
      </c>
    </row>
    <row r="182" spans="1:9" s="6" customFormat="1" x14ac:dyDescent="0.2">
      <c r="A182" s="254" t="s">
        <v>402</v>
      </c>
      <c r="B182" s="176"/>
      <c r="C182" s="252"/>
      <c r="D182" s="178"/>
      <c r="E182" s="179"/>
      <c r="F182" s="180"/>
      <c r="G182" s="253"/>
      <c r="H182" s="180"/>
      <c r="I182" s="181">
        <f t="shared" si="2"/>
        <v>0</v>
      </c>
    </row>
    <row r="183" spans="1:9" s="6" customFormat="1" x14ac:dyDescent="0.2">
      <c r="A183" s="254" t="s">
        <v>403</v>
      </c>
      <c r="B183" s="176">
        <v>6</v>
      </c>
      <c r="C183" s="252"/>
      <c r="D183" s="178"/>
      <c r="E183" s="179"/>
      <c r="F183" s="180"/>
      <c r="G183" s="253"/>
      <c r="H183" s="180"/>
      <c r="I183" s="181">
        <f t="shared" si="2"/>
        <v>6</v>
      </c>
    </row>
    <row r="184" spans="1:9" s="6" customFormat="1" x14ac:dyDescent="0.2">
      <c r="A184" s="254" t="s">
        <v>404</v>
      </c>
      <c r="B184" s="176">
        <v>4</v>
      </c>
      <c r="C184" s="252"/>
      <c r="D184" s="178"/>
      <c r="E184" s="179"/>
      <c r="F184" s="180"/>
      <c r="G184" s="253"/>
      <c r="H184" s="180"/>
      <c r="I184" s="181">
        <f t="shared" si="2"/>
        <v>4</v>
      </c>
    </row>
    <row r="185" spans="1:9" s="6" customFormat="1" x14ac:dyDescent="0.2">
      <c r="A185" s="254" t="s">
        <v>405</v>
      </c>
      <c r="B185" s="176"/>
      <c r="C185" s="252"/>
      <c r="D185" s="178"/>
      <c r="E185" s="179"/>
      <c r="F185" s="180"/>
      <c r="G185" s="253"/>
      <c r="H185" s="180"/>
      <c r="I185" s="181">
        <f t="shared" si="2"/>
        <v>0</v>
      </c>
    </row>
    <row r="186" spans="1:9" s="6" customFormat="1" x14ac:dyDescent="0.2">
      <c r="A186" s="254" t="s">
        <v>406</v>
      </c>
      <c r="B186" s="176"/>
      <c r="C186" s="252"/>
      <c r="D186" s="178"/>
      <c r="E186" s="179"/>
      <c r="F186" s="180"/>
      <c r="G186" s="253"/>
      <c r="H186" s="180"/>
      <c r="I186" s="181">
        <f t="shared" si="2"/>
        <v>0</v>
      </c>
    </row>
    <row r="187" spans="1:9" s="6" customFormat="1" x14ac:dyDescent="0.2">
      <c r="A187" s="254" t="s">
        <v>407</v>
      </c>
      <c r="B187" s="176">
        <v>1</v>
      </c>
      <c r="C187" s="252"/>
      <c r="D187" s="178">
        <v>3</v>
      </c>
      <c r="E187" s="179"/>
      <c r="F187" s="180"/>
      <c r="G187" s="253"/>
      <c r="H187" s="180"/>
      <c r="I187" s="181">
        <f t="shared" si="2"/>
        <v>4</v>
      </c>
    </row>
    <row r="188" spans="1:9" s="6" customFormat="1" x14ac:dyDescent="0.2">
      <c r="A188" s="254" t="s">
        <v>408</v>
      </c>
      <c r="B188" s="176"/>
      <c r="C188" s="252"/>
      <c r="D188" s="178"/>
      <c r="E188" s="179"/>
      <c r="F188" s="180"/>
      <c r="G188" s="253"/>
      <c r="H188" s="180"/>
      <c r="I188" s="181">
        <f t="shared" si="2"/>
        <v>0</v>
      </c>
    </row>
    <row r="189" spans="1:9" s="6" customFormat="1" x14ac:dyDescent="0.2">
      <c r="A189" s="254" t="s">
        <v>409</v>
      </c>
      <c r="B189" s="176"/>
      <c r="C189" s="252"/>
      <c r="D189" s="178"/>
      <c r="E189" s="179"/>
      <c r="F189" s="180"/>
      <c r="G189" s="253"/>
      <c r="H189" s="180"/>
      <c r="I189" s="181">
        <f t="shared" si="2"/>
        <v>0</v>
      </c>
    </row>
    <row r="190" spans="1:9" s="6" customFormat="1" x14ac:dyDescent="0.2">
      <c r="A190" s="254" t="s">
        <v>410</v>
      </c>
      <c r="B190" s="176"/>
      <c r="C190" s="252"/>
      <c r="D190" s="178"/>
      <c r="E190" s="179"/>
      <c r="F190" s="180"/>
      <c r="G190" s="253"/>
      <c r="H190" s="180"/>
      <c r="I190" s="181">
        <f t="shared" si="2"/>
        <v>0</v>
      </c>
    </row>
    <row r="191" spans="1:9" s="6" customFormat="1" x14ac:dyDescent="0.2">
      <c r="A191" s="254" t="s">
        <v>411</v>
      </c>
      <c r="B191" s="176"/>
      <c r="C191" s="252"/>
      <c r="D191" s="178"/>
      <c r="E191" s="179"/>
      <c r="F191" s="180"/>
      <c r="G191" s="253"/>
      <c r="H191" s="180"/>
      <c r="I191" s="181">
        <f t="shared" si="2"/>
        <v>0</v>
      </c>
    </row>
    <row r="192" spans="1:9" s="6" customFormat="1" x14ac:dyDescent="0.2">
      <c r="A192" s="254" t="s">
        <v>412</v>
      </c>
      <c r="B192" s="176"/>
      <c r="C192" s="252"/>
      <c r="D192" s="178"/>
      <c r="E192" s="179"/>
      <c r="F192" s="180"/>
      <c r="G192" s="253"/>
      <c r="H192" s="180"/>
      <c r="I192" s="181">
        <f t="shared" si="2"/>
        <v>0</v>
      </c>
    </row>
    <row r="193" spans="1:9" s="6" customFormat="1" x14ac:dyDescent="0.2">
      <c r="A193" s="254" t="s">
        <v>413</v>
      </c>
      <c r="B193" s="176"/>
      <c r="C193" s="252"/>
      <c r="D193" s="178"/>
      <c r="E193" s="179"/>
      <c r="F193" s="180"/>
      <c r="G193" s="253"/>
      <c r="H193" s="180"/>
      <c r="I193" s="181">
        <f t="shared" si="2"/>
        <v>0</v>
      </c>
    </row>
    <row r="194" spans="1:9" s="6" customFormat="1" x14ac:dyDescent="0.2">
      <c r="A194" s="254" t="s">
        <v>414</v>
      </c>
      <c r="B194" s="176"/>
      <c r="C194" s="252"/>
      <c r="D194" s="178"/>
      <c r="E194" s="179"/>
      <c r="F194" s="180"/>
      <c r="G194" s="253"/>
      <c r="H194" s="180"/>
      <c r="I194" s="181">
        <f t="shared" si="2"/>
        <v>0</v>
      </c>
    </row>
    <row r="195" spans="1:9" s="6" customFormat="1" x14ac:dyDescent="0.2">
      <c r="A195" s="254" t="s">
        <v>415</v>
      </c>
      <c r="B195" s="176"/>
      <c r="C195" s="252"/>
      <c r="D195" s="178"/>
      <c r="E195" s="179"/>
      <c r="F195" s="180"/>
      <c r="G195" s="253"/>
      <c r="H195" s="180"/>
      <c r="I195" s="181">
        <f t="shared" si="2"/>
        <v>0</v>
      </c>
    </row>
    <row r="196" spans="1:9" s="6" customFormat="1" x14ac:dyDescent="0.2">
      <c r="A196" s="254" t="s">
        <v>416</v>
      </c>
      <c r="B196" s="176"/>
      <c r="C196" s="252"/>
      <c r="D196" s="178"/>
      <c r="E196" s="179"/>
      <c r="F196" s="180"/>
      <c r="G196" s="253"/>
      <c r="H196" s="180"/>
      <c r="I196" s="181">
        <f t="shared" si="2"/>
        <v>0</v>
      </c>
    </row>
    <row r="197" spans="1:9" s="6" customFormat="1" x14ac:dyDescent="0.2">
      <c r="A197" s="254" t="s">
        <v>417</v>
      </c>
      <c r="B197" s="176"/>
      <c r="C197" s="252"/>
      <c r="D197" s="178"/>
      <c r="E197" s="179"/>
      <c r="F197" s="180"/>
      <c r="G197" s="253"/>
      <c r="H197" s="180"/>
      <c r="I197" s="181">
        <f t="shared" ref="I197:I254" si="3">SUM(B197,D197:H197)</f>
        <v>0</v>
      </c>
    </row>
    <row r="198" spans="1:9" s="6" customFormat="1" x14ac:dyDescent="0.2">
      <c r="A198" s="254" t="s">
        <v>418</v>
      </c>
      <c r="B198" s="176"/>
      <c r="C198" s="252"/>
      <c r="D198" s="178"/>
      <c r="E198" s="179"/>
      <c r="F198" s="180"/>
      <c r="G198" s="253"/>
      <c r="H198" s="180"/>
      <c r="I198" s="181">
        <f t="shared" si="3"/>
        <v>0</v>
      </c>
    </row>
    <row r="199" spans="1:9" s="6" customFormat="1" x14ac:dyDescent="0.2">
      <c r="A199" s="254" t="s">
        <v>419</v>
      </c>
      <c r="B199" s="176"/>
      <c r="C199" s="252"/>
      <c r="D199" s="178"/>
      <c r="E199" s="179"/>
      <c r="F199" s="180"/>
      <c r="G199" s="253"/>
      <c r="H199" s="180"/>
      <c r="I199" s="181">
        <f t="shared" si="3"/>
        <v>0</v>
      </c>
    </row>
    <row r="200" spans="1:9" s="6" customFormat="1" x14ac:dyDescent="0.2">
      <c r="A200" s="254" t="s">
        <v>420</v>
      </c>
      <c r="B200" s="176"/>
      <c r="C200" s="252"/>
      <c r="D200" s="178"/>
      <c r="E200" s="179"/>
      <c r="F200" s="180"/>
      <c r="G200" s="253"/>
      <c r="H200" s="180"/>
      <c r="I200" s="181">
        <f t="shared" si="3"/>
        <v>0</v>
      </c>
    </row>
    <row r="201" spans="1:9" s="6" customFormat="1" x14ac:dyDescent="0.2">
      <c r="A201" s="254" t="s">
        <v>421</v>
      </c>
      <c r="B201" s="176">
        <v>8</v>
      </c>
      <c r="C201" s="252"/>
      <c r="D201" s="178">
        <v>1</v>
      </c>
      <c r="E201" s="179">
        <v>2</v>
      </c>
      <c r="F201" s="180"/>
      <c r="G201" s="253"/>
      <c r="H201" s="180"/>
      <c r="I201" s="181">
        <f t="shared" si="3"/>
        <v>11</v>
      </c>
    </row>
    <row r="202" spans="1:9" s="6" customFormat="1" x14ac:dyDescent="0.2">
      <c r="A202" s="254" t="s">
        <v>422</v>
      </c>
      <c r="B202" s="176"/>
      <c r="C202" s="252"/>
      <c r="D202" s="178"/>
      <c r="E202" s="179"/>
      <c r="F202" s="180"/>
      <c r="G202" s="253"/>
      <c r="H202" s="180"/>
      <c r="I202" s="181">
        <f t="shared" si="3"/>
        <v>0</v>
      </c>
    </row>
    <row r="203" spans="1:9" s="6" customFormat="1" x14ac:dyDescent="0.2">
      <c r="A203" s="254" t="s">
        <v>423</v>
      </c>
      <c r="B203" s="176"/>
      <c r="C203" s="252"/>
      <c r="D203" s="178"/>
      <c r="E203" s="179"/>
      <c r="F203" s="180"/>
      <c r="G203" s="253"/>
      <c r="H203" s="180"/>
      <c r="I203" s="181">
        <f t="shared" si="3"/>
        <v>0</v>
      </c>
    </row>
    <row r="204" spans="1:9" s="6" customFormat="1" x14ac:dyDescent="0.2">
      <c r="A204" s="254" t="s">
        <v>424</v>
      </c>
      <c r="B204" s="176"/>
      <c r="C204" s="252"/>
      <c r="D204" s="178"/>
      <c r="E204" s="179"/>
      <c r="F204" s="180"/>
      <c r="G204" s="253"/>
      <c r="H204" s="180"/>
      <c r="I204" s="181">
        <f t="shared" si="3"/>
        <v>0</v>
      </c>
    </row>
    <row r="205" spans="1:9" s="6" customFormat="1" x14ac:dyDescent="0.2">
      <c r="A205" s="254" t="s">
        <v>425</v>
      </c>
      <c r="B205" s="176"/>
      <c r="C205" s="252"/>
      <c r="D205" s="178"/>
      <c r="E205" s="179"/>
      <c r="F205" s="180"/>
      <c r="G205" s="253"/>
      <c r="H205" s="180"/>
      <c r="I205" s="181">
        <f t="shared" si="3"/>
        <v>0</v>
      </c>
    </row>
    <row r="206" spans="1:9" s="6" customFormat="1" x14ac:dyDescent="0.2">
      <c r="A206" s="254" t="s">
        <v>426</v>
      </c>
      <c r="B206" s="176"/>
      <c r="C206" s="252"/>
      <c r="D206" s="178"/>
      <c r="E206" s="179"/>
      <c r="F206" s="180"/>
      <c r="G206" s="253"/>
      <c r="H206" s="180"/>
      <c r="I206" s="181">
        <f t="shared" si="3"/>
        <v>0</v>
      </c>
    </row>
    <row r="207" spans="1:9" s="6" customFormat="1" x14ac:dyDescent="0.2">
      <c r="A207" s="254" t="s">
        <v>427</v>
      </c>
      <c r="B207" s="176"/>
      <c r="C207" s="252"/>
      <c r="D207" s="178"/>
      <c r="E207" s="179"/>
      <c r="F207" s="180"/>
      <c r="G207" s="253"/>
      <c r="H207" s="180"/>
      <c r="I207" s="181">
        <f t="shared" si="3"/>
        <v>0</v>
      </c>
    </row>
    <row r="208" spans="1:9" s="6" customFormat="1" x14ac:dyDescent="0.2">
      <c r="A208" s="254" t="s">
        <v>428</v>
      </c>
      <c r="B208" s="176"/>
      <c r="C208" s="252"/>
      <c r="D208" s="178"/>
      <c r="E208" s="179"/>
      <c r="F208" s="180"/>
      <c r="G208" s="253"/>
      <c r="H208" s="180"/>
      <c r="I208" s="181">
        <f t="shared" si="3"/>
        <v>0</v>
      </c>
    </row>
    <row r="209" spans="1:9" s="6" customFormat="1" x14ac:dyDescent="0.2">
      <c r="A209" s="254" t="s">
        <v>429</v>
      </c>
      <c r="B209" s="176"/>
      <c r="C209" s="252"/>
      <c r="D209" s="178"/>
      <c r="E209" s="179"/>
      <c r="F209" s="180"/>
      <c r="G209" s="253"/>
      <c r="H209" s="180"/>
      <c r="I209" s="181">
        <f t="shared" si="3"/>
        <v>0</v>
      </c>
    </row>
    <row r="210" spans="1:9" s="6" customFormat="1" x14ac:dyDescent="0.2">
      <c r="A210" s="254" t="s">
        <v>430</v>
      </c>
      <c r="B210" s="176"/>
      <c r="C210" s="252"/>
      <c r="D210" s="178"/>
      <c r="E210" s="179"/>
      <c r="F210" s="180"/>
      <c r="G210" s="253"/>
      <c r="H210" s="180"/>
      <c r="I210" s="181">
        <f t="shared" si="3"/>
        <v>0</v>
      </c>
    </row>
    <row r="211" spans="1:9" s="6" customFormat="1" x14ac:dyDescent="0.2">
      <c r="A211" s="254" t="s">
        <v>431</v>
      </c>
      <c r="B211" s="176"/>
      <c r="C211" s="252"/>
      <c r="D211" s="178"/>
      <c r="E211" s="179"/>
      <c r="F211" s="180"/>
      <c r="G211" s="253"/>
      <c r="H211" s="180"/>
      <c r="I211" s="181">
        <f t="shared" si="3"/>
        <v>0</v>
      </c>
    </row>
    <row r="212" spans="1:9" s="6" customFormat="1" x14ac:dyDescent="0.2">
      <c r="A212" s="254" t="s">
        <v>432</v>
      </c>
      <c r="B212" s="176"/>
      <c r="C212" s="252"/>
      <c r="D212" s="178"/>
      <c r="E212" s="179"/>
      <c r="F212" s="180"/>
      <c r="G212" s="253"/>
      <c r="H212" s="180"/>
      <c r="I212" s="181">
        <f t="shared" si="3"/>
        <v>0</v>
      </c>
    </row>
    <row r="213" spans="1:9" s="6" customFormat="1" x14ac:dyDescent="0.2">
      <c r="A213" s="254" t="s">
        <v>433</v>
      </c>
      <c r="B213" s="176"/>
      <c r="C213" s="252"/>
      <c r="D213" s="178"/>
      <c r="E213" s="179"/>
      <c r="F213" s="180"/>
      <c r="G213" s="253"/>
      <c r="H213" s="180"/>
      <c r="I213" s="181">
        <f t="shared" si="3"/>
        <v>0</v>
      </c>
    </row>
    <row r="214" spans="1:9" s="6" customFormat="1" x14ac:dyDescent="0.2">
      <c r="A214" s="254" t="s">
        <v>434</v>
      </c>
      <c r="B214" s="176"/>
      <c r="C214" s="252"/>
      <c r="D214" s="178"/>
      <c r="E214" s="179"/>
      <c r="F214" s="180"/>
      <c r="G214" s="253"/>
      <c r="H214" s="180"/>
      <c r="I214" s="181">
        <f t="shared" si="3"/>
        <v>0</v>
      </c>
    </row>
    <row r="215" spans="1:9" s="6" customFormat="1" x14ac:dyDescent="0.2">
      <c r="A215" s="254" t="s">
        <v>435</v>
      </c>
      <c r="B215" s="176"/>
      <c r="C215" s="252"/>
      <c r="D215" s="178"/>
      <c r="E215" s="179"/>
      <c r="F215" s="180"/>
      <c r="G215" s="253"/>
      <c r="H215" s="180"/>
      <c r="I215" s="181">
        <f t="shared" si="3"/>
        <v>0</v>
      </c>
    </row>
    <row r="216" spans="1:9" s="6" customFormat="1" x14ac:dyDescent="0.2">
      <c r="A216" s="254" t="s">
        <v>436</v>
      </c>
      <c r="B216" s="176"/>
      <c r="C216" s="252"/>
      <c r="D216" s="178"/>
      <c r="E216" s="179"/>
      <c r="F216" s="180"/>
      <c r="G216" s="253"/>
      <c r="H216" s="180"/>
      <c r="I216" s="181">
        <f t="shared" si="3"/>
        <v>0</v>
      </c>
    </row>
    <row r="217" spans="1:9" s="6" customFormat="1" x14ac:dyDescent="0.2">
      <c r="A217" s="254" t="s">
        <v>437</v>
      </c>
      <c r="B217" s="176"/>
      <c r="C217" s="252"/>
      <c r="D217" s="178"/>
      <c r="E217" s="179"/>
      <c r="F217" s="180"/>
      <c r="G217" s="253"/>
      <c r="H217" s="180"/>
      <c r="I217" s="181">
        <f t="shared" si="3"/>
        <v>0</v>
      </c>
    </row>
    <row r="218" spans="1:9" s="6" customFormat="1" x14ac:dyDescent="0.2">
      <c r="A218" s="254" t="s">
        <v>438</v>
      </c>
      <c r="B218" s="176"/>
      <c r="C218" s="252"/>
      <c r="D218" s="178"/>
      <c r="E218" s="179"/>
      <c r="F218" s="180"/>
      <c r="G218" s="253"/>
      <c r="H218" s="180"/>
      <c r="I218" s="181">
        <f t="shared" si="3"/>
        <v>0</v>
      </c>
    </row>
    <row r="219" spans="1:9" s="6" customFormat="1" x14ac:dyDescent="0.2">
      <c r="A219" s="254" t="s">
        <v>439</v>
      </c>
      <c r="B219" s="176"/>
      <c r="C219" s="252"/>
      <c r="D219" s="178"/>
      <c r="E219" s="179"/>
      <c r="F219" s="180"/>
      <c r="G219" s="253"/>
      <c r="H219" s="180"/>
      <c r="I219" s="181">
        <f t="shared" si="3"/>
        <v>0</v>
      </c>
    </row>
    <row r="220" spans="1:9" s="6" customFormat="1" x14ac:dyDescent="0.2">
      <c r="A220" s="254" t="s">
        <v>440</v>
      </c>
      <c r="B220" s="176"/>
      <c r="C220" s="252"/>
      <c r="D220" s="178"/>
      <c r="E220" s="179"/>
      <c r="F220" s="180"/>
      <c r="G220" s="253"/>
      <c r="H220" s="180"/>
      <c r="I220" s="181">
        <f t="shared" si="3"/>
        <v>0</v>
      </c>
    </row>
    <row r="221" spans="1:9" s="6" customFormat="1" x14ac:dyDescent="0.2">
      <c r="A221" s="254" t="s">
        <v>441</v>
      </c>
      <c r="B221" s="176">
        <v>3</v>
      </c>
      <c r="C221" s="252"/>
      <c r="D221" s="178">
        <v>1</v>
      </c>
      <c r="E221" s="179"/>
      <c r="F221" s="180"/>
      <c r="G221" s="253"/>
      <c r="H221" s="180"/>
      <c r="I221" s="181">
        <f t="shared" si="3"/>
        <v>4</v>
      </c>
    </row>
    <row r="222" spans="1:9" s="6" customFormat="1" x14ac:dyDescent="0.2">
      <c r="A222" s="254" t="s">
        <v>442</v>
      </c>
      <c r="B222" s="176"/>
      <c r="C222" s="252"/>
      <c r="D222" s="178"/>
      <c r="E222" s="179"/>
      <c r="F222" s="180"/>
      <c r="G222" s="253"/>
      <c r="H222" s="180"/>
      <c r="I222" s="181">
        <f t="shared" si="3"/>
        <v>0</v>
      </c>
    </row>
    <row r="223" spans="1:9" s="6" customFormat="1" x14ac:dyDescent="0.2">
      <c r="A223" s="254" t="s">
        <v>443</v>
      </c>
      <c r="B223" s="176"/>
      <c r="C223" s="252"/>
      <c r="D223" s="178"/>
      <c r="E223" s="179"/>
      <c r="F223" s="180"/>
      <c r="G223" s="253"/>
      <c r="H223" s="180"/>
      <c r="I223" s="181">
        <f t="shared" si="3"/>
        <v>0</v>
      </c>
    </row>
    <row r="224" spans="1:9" s="6" customFormat="1" x14ac:dyDescent="0.2">
      <c r="A224" s="254" t="s">
        <v>444</v>
      </c>
      <c r="B224" s="176"/>
      <c r="C224" s="252"/>
      <c r="D224" s="178"/>
      <c r="E224" s="179"/>
      <c r="F224" s="180"/>
      <c r="G224" s="253"/>
      <c r="H224" s="180"/>
      <c r="I224" s="181">
        <f t="shared" si="3"/>
        <v>0</v>
      </c>
    </row>
    <row r="225" spans="1:9" s="6" customFormat="1" x14ac:dyDescent="0.2">
      <c r="A225" s="254" t="s">
        <v>445</v>
      </c>
      <c r="B225" s="176"/>
      <c r="C225" s="252"/>
      <c r="D225" s="178"/>
      <c r="E225" s="179"/>
      <c r="F225" s="180"/>
      <c r="G225" s="253"/>
      <c r="H225" s="180"/>
      <c r="I225" s="181">
        <f t="shared" si="3"/>
        <v>0</v>
      </c>
    </row>
    <row r="226" spans="1:9" s="6" customFormat="1" x14ac:dyDescent="0.2">
      <c r="A226" s="254" t="s">
        <v>446</v>
      </c>
      <c r="B226" s="176"/>
      <c r="C226" s="252"/>
      <c r="D226" s="178"/>
      <c r="E226" s="179"/>
      <c r="F226" s="180"/>
      <c r="G226" s="253"/>
      <c r="H226" s="180"/>
      <c r="I226" s="181">
        <f t="shared" si="3"/>
        <v>0</v>
      </c>
    </row>
    <row r="227" spans="1:9" s="6" customFormat="1" x14ac:dyDescent="0.2">
      <c r="A227" s="254" t="s">
        <v>447</v>
      </c>
      <c r="B227" s="176"/>
      <c r="C227" s="252"/>
      <c r="D227" s="178"/>
      <c r="E227" s="179"/>
      <c r="F227" s="180"/>
      <c r="G227" s="253"/>
      <c r="H227" s="180"/>
      <c r="I227" s="181">
        <f t="shared" si="3"/>
        <v>0</v>
      </c>
    </row>
    <row r="228" spans="1:9" s="6" customFormat="1" x14ac:dyDescent="0.2">
      <c r="A228" s="254" t="s">
        <v>448</v>
      </c>
      <c r="B228" s="176"/>
      <c r="C228" s="252"/>
      <c r="D228" s="178"/>
      <c r="E228" s="179"/>
      <c r="F228" s="180"/>
      <c r="G228" s="253"/>
      <c r="H228" s="180"/>
      <c r="I228" s="181">
        <f t="shared" si="3"/>
        <v>0</v>
      </c>
    </row>
    <row r="229" spans="1:9" s="6" customFormat="1" x14ac:dyDescent="0.2">
      <c r="A229" s="254" t="s">
        <v>449</v>
      </c>
      <c r="B229" s="176"/>
      <c r="C229" s="252"/>
      <c r="D229" s="178"/>
      <c r="E229" s="179"/>
      <c r="F229" s="180"/>
      <c r="G229" s="253"/>
      <c r="H229" s="180"/>
      <c r="I229" s="181">
        <f t="shared" si="3"/>
        <v>0</v>
      </c>
    </row>
    <row r="230" spans="1:9" s="6" customFormat="1" x14ac:dyDescent="0.2">
      <c r="A230" s="254" t="s">
        <v>450</v>
      </c>
      <c r="B230" s="176"/>
      <c r="C230" s="252"/>
      <c r="D230" s="178"/>
      <c r="E230" s="179"/>
      <c r="F230" s="180"/>
      <c r="G230" s="253"/>
      <c r="H230" s="180"/>
      <c r="I230" s="181">
        <f t="shared" si="3"/>
        <v>0</v>
      </c>
    </row>
    <row r="231" spans="1:9" s="6" customFormat="1" x14ac:dyDescent="0.2">
      <c r="A231" s="254" t="s">
        <v>451</v>
      </c>
      <c r="B231" s="176"/>
      <c r="C231" s="252"/>
      <c r="D231" s="178"/>
      <c r="E231" s="179"/>
      <c r="F231" s="180"/>
      <c r="G231" s="253"/>
      <c r="H231" s="180"/>
      <c r="I231" s="181">
        <f t="shared" si="3"/>
        <v>0</v>
      </c>
    </row>
    <row r="232" spans="1:9" s="6" customFormat="1" x14ac:dyDescent="0.2">
      <c r="A232" s="254" t="s">
        <v>452</v>
      </c>
      <c r="B232" s="176"/>
      <c r="C232" s="252"/>
      <c r="D232" s="178"/>
      <c r="E232" s="179"/>
      <c r="F232" s="180"/>
      <c r="G232" s="253"/>
      <c r="H232" s="180"/>
      <c r="I232" s="181">
        <f t="shared" si="3"/>
        <v>0</v>
      </c>
    </row>
    <row r="233" spans="1:9" s="6" customFormat="1" x14ac:dyDescent="0.2">
      <c r="A233" s="254" t="s">
        <v>453</v>
      </c>
      <c r="B233" s="176"/>
      <c r="C233" s="252"/>
      <c r="D233" s="178"/>
      <c r="E233" s="179"/>
      <c r="F233" s="180"/>
      <c r="G233" s="253"/>
      <c r="H233" s="180"/>
      <c r="I233" s="181">
        <f t="shared" si="3"/>
        <v>0</v>
      </c>
    </row>
    <row r="234" spans="1:9" s="6" customFormat="1" x14ac:dyDescent="0.2">
      <c r="A234" s="254" t="s">
        <v>454</v>
      </c>
      <c r="B234" s="176"/>
      <c r="C234" s="252"/>
      <c r="D234" s="178"/>
      <c r="E234" s="179"/>
      <c r="F234" s="180"/>
      <c r="G234" s="253"/>
      <c r="H234" s="180"/>
      <c r="I234" s="181">
        <f t="shared" si="3"/>
        <v>0</v>
      </c>
    </row>
    <row r="235" spans="1:9" s="6" customFormat="1" x14ac:dyDescent="0.2">
      <c r="A235" s="254" t="s">
        <v>455</v>
      </c>
      <c r="B235" s="176">
        <v>1</v>
      </c>
      <c r="C235" s="252"/>
      <c r="D235" s="178">
        <v>4</v>
      </c>
      <c r="E235" s="179"/>
      <c r="F235" s="180"/>
      <c r="G235" s="253"/>
      <c r="H235" s="180"/>
      <c r="I235" s="181">
        <f t="shared" si="3"/>
        <v>5</v>
      </c>
    </row>
    <row r="236" spans="1:9" s="6" customFormat="1" x14ac:dyDescent="0.2">
      <c r="A236" s="254" t="s">
        <v>456</v>
      </c>
      <c r="B236" s="176"/>
      <c r="C236" s="252"/>
      <c r="D236" s="178"/>
      <c r="E236" s="179"/>
      <c r="F236" s="180"/>
      <c r="G236" s="253"/>
      <c r="H236" s="180"/>
      <c r="I236" s="181">
        <f t="shared" si="3"/>
        <v>0</v>
      </c>
    </row>
    <row r="237" spans="1:9" s="6" customFormat="1" x14ac:dyDescent="0.2">
      <c r="A237" s="254" t="s">
        <v>457</v>
      </c>
      <c r="B237" s="176"/>
      <c r="C237" s="252"/>
      <c r="D237" s="178"/>
      <c r="E237" s="179"/>
      <c r="F237" s="180"/>
      <c r="G237" s="253"/>
      <c r="H237" s="180"/>
      <c r="I237" s="181">
        <f t="shared" si="3"/>
        <v>0</v>
      </c>
    </row>
    <row r="238" spans="1:9" s="6" customFormat="1" x14ac:dyDescent="0.2">
      <c r="A238" s="254" t="s">
        <v>458</v>
      </c>
      <c r="B238" s="176"/>
      <c r="C238" s="252"/>
      <c r="D238" s="178"/>
      <c r="E238" s="179"/>
      <c r="F238" s="180"/>
      <c r="G238" s="253"/>
      <c r="H238" s="180"/>
      <c r="I238" s="181">
        <f t="shared" si="3"/>
        <v>0</v>
      </c>
    </row>
    <row r="239" spans="1:9" s="6" customFormat="1" x14ac:dyDescent="0.2">
      <c r="A239" s="254" t="s">
        <v>459</v>
      </c>
      <c r="B239" s="176"/>
      <c r="C239" s="252"/>
      <c r="D239" s="178"/>
      <c r="E239" s="179"/>
      <c r="F239" s="180"/>
      <c r="G239" s="253"/>
      <c r="H239" s="180"/>
      <c r="I239" s="181">
        <f t="shared" si="3"/>
        <v>0</v>
      </c>
    </row>
    <row r="240" spans="1:9" s="6" customFormat="1" x14ac:dyDescent="0.2">
      <c r="A240" s="254" t="s">
        <v>460</v>
      </c>
      <c r="B240" s="176"/>
      <c r="C240" s="252"/>
      <c r="D240" s="178"/>
      <c r="E240" s="179"/>
      <c r="F240" s="180"/>
      <c r="G240" s="253"/>
      <c r="H240" s="180"/>
      <c r="I240" s="181">
        <f t="shared" si="3"/>
        <v>0</v>
      </c>
    </row>
    <row r="241" spans="1:9" s="6" customFormat="1" x14ac:dyDescent="0.2">
      <c r="A241" s="254" t="s">
        <v>461</v>
      </c>
      <c r="B241" s="176"/>
      <c r="C241" s="252"/>
      <c r="D241" s="178"/>
      <c r="E241" s="179"/>
      <c r="F241" s="180"/>
      <c r="G241" s="253"/>
      <c r="H241" s="180"/>
      <c r="I241" s="181">
        <f t="shared" si="3"/>
        <v>0</v>
      </c>
    </row>
    <row r="242" spans="1:9" s="6" customFormat="1" x14ac:dyDescent="0.2">
      <c r="A242" s="254" t="s">
        <v>462</v>
      </c>
      <c r="B242" s="176"/>
      <c r="C242" s="252"/>
      <c r="D242" s="178"/>
      <c r="E242" s="179"/>
      <c r="F242" s="180"/>
      <c r="G242" s="253"/>
      <c r="H242" s="180"/>
      <c r="I242" s="181">
        <f t="shared" si="3"/>
        <v>0</v>
      </c>
    </row>
    <row r="243" spans="1:9" s="6" customFormat="1" x14ac:dyDescent="0.2">
      <c r="A243" s="254" t="s">
        <v>463</v>
      </c>
      <c r="B243" s="176"/>
      <c r="C243" s="252"/>
      <c r="D243" s="178"/>
      <c r="E243" s="179"/>
      <c r="F243" s="180"/>
      <c r="G243" s="253"/>
      <c r="H243" s="180"/>
      <c r="I243" s="181">
        <f t="shared" si="3"/>
        <v>0</v>
      </c>
    </row>
    <row r="244" spans="1:9" s="6" customFormat="1" x14ac:dyDescent="0.2">
      <c r="A244" s="254" t="s">
        <v>464</v>
      </c>
      <c r="B244" s="176"/>
      <c r="C244" s="252"/>
      <c r="D244" s="178"/>
      <c r="E244" s="179"/>
      <c r="F244" s="180"/>
      <c r="G244" s="253"/>
      <c r="H244" s="180"/>
      <c r="I244" s="181">
        <f t="shared" si="3"/>
        <v>0</v>
      </c>
    </row>
    <row r="245" spans="1:9" s="6" customFormat="1" x14ac:dyDescent="0.2">
      <c r="A245" s="254" t="s">
        <v>465</v>
      </c>
      <c r="B245" s="176"/>
      <c r="C245" s="252"/>
      <c r="D245" s="178"/>
      <c r="E245" s="179"/>
      <c r="F245" s="180"/>
      <c r="G245" s="253"/>
      <c r="H245" s="180"/>
      <c r="I245" s="181">
        <f t="shared" si="3"/>
        <v>0</v>
      </c>
    </row>
    <row r="246" spans="1:9" s="6" customFormat="1" x14ac:dyDescent="0.2">
      <c r="A246" s="254" t="s">
        <v>466</v>
      </c>
      <c r="B246" s="176">
        <v>7</v>
      </c>
      <c r="C246" s="252">
        <v>2</v>
      </c>
      <c r="D246" s="178"/>
      <c r="E246" s="179"/>
      <c r="F246" s="180"/>
      <c r="G246" s="253"/>
      <c r="H246" s="180"/>
      <c r="I246" s="181">
        <f t="shared" si="3"/>
        <v>7</v>
      </c>
    </row>
    <row r="247" spans="1:9" s="6" customFormat="1" x14ac:dyDescent="0.2">
      <c r="A247" s="254" t="s">
        <v>467</v>
      </c>
      <c r="B247" s="176"/>
      <c r="C247" s="252"/>
      <c r="D247" s="178"/>
      <c r="E247" s="179"/>
      <c r="F247" s="180"/>
      <c r="G247" s="253"/>
      <c r="H247" s="180"/>
      <c r="I247" s="181">
        <f t="shared" si="3"/>
        <v>0</v>
      </c>
    </row>
    <row r="248" spans="1:9" s="6" customFormat="1" x14ac:dyDescent="0.2">
      <c r="A248" s="254" t="s">
        <v>468</v>
      </c>
      <c r="B248" s="176"/>
      <c r="C248" s="252"/>
      <c r="D248" s="178"/>
      <c r="E248" s="179"/>
      <c r="F248" s="180"/>
      <c r="G248" s="253"/>
      <c r="H248" s="180"/>
      <c r="I248" s="181">
        <f t="shared" si="3"/>
        <v>0</v>
      </c>
    </row>
    <row r="249" spans="1:9" s="6" customFormat="1" x14ac:dyDescent="0.2">
      <c r="A249" s="254" t="s">
        <v>469</v>
      </c>
      <c r="B249" s="176"/>
      <c r="C249" s="252"/>
      <c r="D249" s="178"/>
      <c r="E249" s="179"/>
      <c r="F249" s="180"/>
      <c r="G249" s="253"/>
      <c r="H249" s="180"/>
      <c r="I249" s="181">
        <f t="shared" si="3"/>
        <v>0</v>
      </c>
    </row>
    <row r="250" spans="1:9" s="6" customFormat="1" x14ac:dyDescent="0.2">
      <c r="A250" s="254" t="s">
        <v>470</v>
      </c>
      <c r="B250" s="176"/>
      <c r="C250" s="252"/>
      <c r="D250" s="178"/>
      <c r="E250" s="179"/>
      <c r="F250" s="180"/>
      <c r="G250" s="253"/>
      <c r="H250" s="180"/>
      <c r="I250" s="181">
        <f t="shared" si="3"/>
        <v>0</v>
      </c>
    </row>
    <row r="251" spans="1:9" s="6" customFormat="1" x14ac:dyDescent="0.2">
      <c r="A251" s="254" t="s">
        <v>471</v>
      </c>
      <c r="B251" s="176"/>
      <c r="C251" s="252"/>
      <c r="D251" s="178"/>
      <c r="E251" s="179"/>
      <c r="F251" s="180"/>
      <c r="G251" s="253"/>
      <c r="H251" s="180"/>
      <c r="I251" s="181">
        <f t="shared" si="3"/>
        <v>0</v>
      </c>
    </row>
    <row r="252" spans="1:9" s="6" customFormat="1" x14ac:dyDescent="0.2">
      <c r="A252" s="254" t="s">
        <v>472</v>
      </c>
      <c r="B252" s="176"/>
      <c r="C252" s="252"/>
      <c r="D252" s="178"/>
      <c r="E252" s="179"/>
      <c r="F252" s="180"/>
      <c r="G252" s="253"/>
      <c r="H252" s="180"/>
      <c r="I252" s="181">
        <f t="shared" si="3"/>
        <v>0</v>
      </c>
    </row>
    <row r="253" spans="1:9" s="6" customFormat="1" x14ac:dyDescent="0.2">
      <c r="A253" s="254" t="s">
        <v>473</v>
      </c>
      <c r="B253" s="176"/>
      <c r="C253" s="252"/>
      <c r="D253" s="178"/>
      <c r="E253" s="179"/>
      <c r="F253" s="180"/>
      <c r="G253" s="253"/>
      <c r="H253" s="180"/>
      <c r="I253" s="181">
        <f t="shared" si="3"/>
        <v>0</v>
      </c>
    </row>
    <row r="254" spans="1:9" s="6" customFormat="1" x14ac:dyDescent="0.2">
      <c r="A254" s="92" t="s">
        <v>78</v>
      </c>
      <c r="B254" s="182"/>
      <c r="C254" s="183"/>
      <c r="D254" s="184"/>
      <c r="E254" s="274"/>
      <c r="F254" s="273"/>
      <c r="G254" s="185"/>
      <c r="H254" s="186"/>
      <c r="I254" s="181">
        <f t="shared" si="3"/>
        <v>0</v>
      </c>
    </row>
    <row r="255" spans="1:9" ht="15" thickBot="1" x14ac:dyDescent="0.25">
      <c r="A255" s="93" t="s">
        <v>4</v>
      </c>
      <c r="B255" s="90">
        <f t="shared" ref="B255:H255" si="4">SUM(B4:B254)</f>
        <v>86</v>
      </c>
      <c r="C255" s="129">
        <f t="shared" si="4"/>
        <v>4</v>
      </c>
      <c r="D255" s="131">
        <f t="shared" si="4"/>
        <v>18</v>
      </c>
      <c r="E255" s="25">
        <f t="shared" si="4"/>
        <v>11</v>
      </c>
      <c r="F255" s="44">
        <f t="shared" si="4"/>
        <v>1</v>
      </c>
      <c r="G255" s="89">
        <f t="shared" si="4"/>
        <v>1</v>
      </c>
      <c r="H255" s="44">
        <f t="shared" si="4"/>
        <v>0</v>
      </c>
      <c r="I255" s="123">
        <f>SUM(I4:I254)</f>
        <v>117</v>
      </c>
    </row>
    <row r="257" spans="1:9" ht="30" customHeight="1" x14ac:dyDescent="0.2">
      <c r="A257" s="332" t="s">
        <v>135</v>
      </c>
      <c r="B257" s="332"/>
      <c r="C257" s="332"/>
      <c r="D257" s="332"/>
      <c r="E257" s="332"/>
      <c r="F257" s="332"/>
      <c r="G257" s="332"/>
      <c r="H257" s="332"/>
      <c r="I257" s="332"/>
    </row>
    <row r="258" spans="1:9" ht="30" customHeight="1" x14ac:dyDescent="0.2">
      <c r="A258" s="332" t="s">
        <v>155</v>
      </c>
      <c r="B258" s="332"/>
      <c r="C258" s="332"/>
      <c r="D258" s="332"/>
      <c r="E258" s="332"/>
      <c r="F258" s="332"/>
      <c r="G258" s="332"/>
      <c r="H258" s="332"/>
      <c r="I258" s="332"/>
    </row>
    <row r="259" spans="1:9" ht="30" customHeight="1" x14ac:dyDescent="0.2">
      <c r="A259" s="332" t="s">
        <v>134</v>
      </c>
      <c r="B259" s="332"/>
      <c r="C259" s="332"/>
      <c r="D259" s="332"/>
      <c r="E259" s="332"/>
      <c r="F259" s="332"/>
      <c r="G259" s="332"/>
      <c r="H259" s="332"/>
      <c r="I259" s="332"/>
    </row>
    <row r="260" spans="1:9" ht="30" customHeight="1" x14ac:dyDescent="0.2">
      <c r="A260" s="332" t="s">
        <v>156</v>
      </c>
      <c r="B260" s="332"/>
      <c r="C260" s="332"/>
      <c r="D260" s="332"/>
      <c r="E260" s="332"/>
      <c r="F260" s="332"/>
      <c r="G260" s="332"/>
      <c r="H260" s="332"/>
      <c r="I260" s="332"/>
    </row>
    <row r="261" spans="1:9" ht="26.25" customHeight="1" x14ac:dyDescent="0.2">
      <c r="A261" s="404" t="s">
        <v>157</v>
      </c>
      <c r="B261" s="404"/>
      <c r="C261" s="404"/>
      <c r="D261" s="404"/>
      <c r="E261" s="404"/>
      <c r="F261" s="404"/>
      <c r="G261" s="404"/>
      <c r="H261" s="404"/>
      <c r="I261" s="404"/>
    </row>
    <row r="262" spans="1:9" ht="26.25" customHeight="1" x14ac:dyDescent="0.2">
      <c r="A262" s="324" t="s">
        <v>514</v>
      </c>
      <c r="B262" s="324"/>
      <c r="C262" s="324"/>
      <c r="D262" s="324"/>
      <c r="E262" s="324"/>
      <c r="F262" s="324"/>
      <c r="G262" s="324"/>
      <c r="H262" s="324"/>
      <c r="I262" s="324"/>
    </row>
  </sheetData>
  <mergeCells count="14">
    <mergeCell ref="A262:I262"/>
    <mergeCell ref="A1:I1"/>
    <mergeCell ref="B2:C2"/>
    <mergeCell ref="D2:D3"/>
    <mergeCell ref="E2:E3"/>
    <mergeCell ref="F2:F3"/>
    <mergeCell ref="G2:G3"/>
    <mergeCell ref="H2:H3"/>
    <mergeCell ref="I2:I3"/>
    <mergeCell ref="A257:I257"/>
    <mergeCell ref="A258:I258"/>
    <mergeCell ref="A259:I259"/>
    <mergeCell ref="A260:I260"/>
    <mergeCell ref="A261:I261"/>
  </mergeCells>
  <pageMargins left="0.7" right="0.7" top="0.75" bottom="0.75"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F9"/>
  <sheetViews>
    <sheetView workbookViewId="0">
      <selection activeCell="E13" sqref="E13"/>
    </sheetView>
  </sheetViews>
  <sheetFormatPr baseColWidth="10" defaultColWidth="8.83203125" defaultRowHeight="15" x14ac:dyDescent="0.2"/>
  <cols>
    <col min="1" max="1" width="29" customWidth="1"/>
    <col min="2" max="6" width="15.6640625" customWidth="1"/>
    <col min="7" max="10" width="10.6640625" customWidth="1"/>
  </cols>
  <sheetData>
    <row r="1" spans="1:6" ht="18.75" customHeight="1" x14ac:dyDescent="0.2">
      <c r="A1" s="405" t="s">
        <v>513</v>
      </c>
      <c r="B1" s="288"/>
      <c r="C1" s="288"/>
      <c r="D1" s="288"/>
      <c r="E1" s="288"/>
      <c r="F1" s="290"/>
    </row>
    <row r="2" spans="1:6" ht="42" customHeight="1" thickBot="1" x14ac:dyDescent="0.25">
      <c r="A2" s="46" t="s">
        <v>545</v>
      </c>
      <c r="B2" s="114" t="s">
        <v>0</v>
      </c>
      <c r="C2" s="114" t="s">
        <v>2</v>
      </c>
      <c r="D2" s="114" t="s">
        <v>1</v>
      </c>
      <c r="E2" s="114" t="s">
        <v>3</v>
      </c>
      <c r="F2" s="115" t="s">
        <v>4</v>
      </c>
    </row>
    <row r="3" spans="1:6" ht="15" customHeight="1" x14ac:dyDescent="0.2">
      <c r="A3" s="124" t="s">
        <v>544</v>
      </c>
      <c r="B3" s="280"/>
      <c r="C3" s="281"/>
      <c r="D3" s="281"/>
      <c r="E3" s="281"/>
      <c r="F3" s="282"/>
    </row>
    <row r="4" spans="1:6" ht="45" customHeight="1" x14ac:dyDescent="0.2">
      <c r="A4" s="113" t="s">
        <v>118</v>
      </c>
      <c r="B4" s="111">
        <v>65.3</v>
      </c>
      <c r="C4" s="111">
        <v>0</v>
      </c>
      <c r="D4" s="111">
        <v>44.07</v>
      </c>
      <c r="E4" s="111">
        <v>0</v>
      </c>
      <c r="F4" s="17">
        <f>AVERAGE(B4:E4)</f>
        <v>27.342500000000001</v>
      </c>
    </row>
    <row r="5" spans="1:6" ht="55" customHeight="1" x14ac:dyDescent="0.2">
      <c r="A5" s="113" t="s">
        <v>221</v>
      </c>
      <c r="B5" s="112"/>
      <c r="C5" s="112"/>
      <c r="D5" s="112"/>
      <c r="E5" s="110">
        <v>0</v>
      </c>
      <c r="F5" s="21">
        <v>0</v>
      </c>
    </row>
    <row r="7" spans="1:6" x14ac:dyDescent="0.2">
      <c r="A7" s="406" t="s">
        <v>199</v>
      </c>
      <c r="B7" s="406"/>
      <c r="C7" s="406"/>
      <c r="D7" s="406"/>
      <c r="E7" s="406"/>
      <c r="F7" s="406"/>
    </row>
    <row r="8" spans="1:6" x14ac:dyDescent="0.2">
      <c r="A8" s="407"/>
      <c r="B8" s="407"/>
      <c r="C8" s="407"/>
      <c r="D8" s="407"/>
      <c r="E8" s="407"/>
      <c r="F8" s="407"/>
    </row>
    <row r="9" spans="1:6" ht="15" customHeight="1" x14ac:dyDescent="0.2"/>
  </sheetData>
  <mergeCells count="4">
    <mergeCell ref="B3:F3"/>
    <mergeCell ref="A1:F1"/>
    <mergeCell ref="A7:F7"/>
    <mergeCell ref="A8:F8"/>
  </mergeCells>
  <pageMargins left="0.7" right="0.7" top="0.78740157499999996" bottom="0.78740157499999996" header="0.3" footer="0.3"/>
  <pageSetup paperSize="9"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4" enableFormatConditionsCalculation="0">
    <tabColor theme="1"/>
  </sheetPr>
  <dimension ref="A1:E5"/>
  <sheetViews>
    <sheetView workbookViewId="0">
      <selection activeCell="C3" sqref="C3"/>
    </sheetView>
  </sheetViews>
  <sheetFormatPr baseColWidth="10" defaultColWidth="9.1640625" defaultRowHeight="14" x14ac:dyDescent="0.2"/>
  <cols>
    <col min="1" max="1" width="26.83203125" style="2" customWidth="1"/>
    <col min="2" max="2" width="15.33203125" style="1" customWidth="1"/>
    <col min="3" max="3" width="14.5" style="1" customWidth="1"/>
    <col min="4" max="16384" width="9.1640625" style="1"/>
  </cols>
  <sheetData>
    <row r="1" spans="1:5" ht="42.75" customHeight="1" x14ac:dyDescent="0.2">
      <c r="A1" s="390" t="s">
        <v>494</v>
      </c>
      <c r="B1" s="378"/>
      <c r="C1" s="379"/>
      <c r="E1" s="95"/>
    </row>
    <row r="2" spans="1:5" s="5" customFormat="1" ht="38.25" customHeight="1" x14ac:dyDescent="0.2">
      <c r="A2" s="16" t="s">
        <v>545</v>
      </c>
      <c r="B2" s="189" t="s">
        <v>141</v>
      </c>
      <c r="C2" s="108" t="s">
        <v>213</v>
      </c>
    </row>
    <row r="3" spans="1:5" s="6" customFormat="1" x14ac:dyDescent="0.2">
      <c r="A3" s="244" t="s">
        <v>544</v>
      </c>
      <c r="B3" s="158"/>
      <c r="C3" s="171">
        <v>1</v>
      </c>
    </row>
    <row r="4" spans="1:5" ht="20.25" customHeight="1" x14ac:dyDescent="0.2"/>
    <row r="5" spans="1:5" ht="66" customHeight="1" x14ac:dyDescent="0.2">
      <c r="A5" s="320" t="s">
        <v>181</v>
      </c>
      <c r="B5" s="320"/>
      <c r="C5" s="320"/>
    </row>
  </sheetData>
  <mergeCells count="2">
    <mergeCell ref="A1:C1"/>
    <mergeCell ref="A5:C5"/>
  </mergeCells>
  <pageMargins left="0.7" right="0.7" top="0.75" bottom="0.75"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1"/>
  </sheetPr>
  <dimension ref="A1:M9"/>
  <sheetViews>
    <sheetView workbookViewId="0">
      <selection activeCell="B14" sqref="B14"/>
    </sheetView>
  </sheetViews>
  <sheetFormatPr baseColWidth="10" defaultColWidth="9.1640625" defaultRowHeight="14" x14ac:dyDescent="0.2"/>
  <cols>
    <col min="1" max="1" width="22.6640625" style="2" customWidth="1"/>
    <col min="2" max="2" width="19.1640625" style="43" customWidth="1"/>
    <col min="3" max="3" width="22.33203125" style="43" customWidth="1"/>
    <col min="4" max="4" width="19.33203125" style="43" customWidth="1"/>
    <col min="5" max="6" width="25.1640625" style="43" customWidth="1"/>
    <col min="7" max="7" width="19" style="1" customWidth="1"/>
    <col min="8" max="16384" width="9.1640625" style="1"/>
  </cols>
  <sheetData>
    <row r="1" spans="1:13" ht="38.25" customHeight="1" x14ac:dyDescent="0.2">
      <c r="A1" s="329" t="s">
        <v>493</v>
      </c>
      <c r="B1" s="330"/>
      <c r="C1" s="330"/>
      <c r="D1" s="330"/>
      <c r="E1" s="330"/>
      <c r="F1" s="330"/>
      <c r="G1" s="331"/>
    </row>
    <row r="2" spans="1:13" s="5" customFormat="1" ht="30" customHeight="1" x14ac:dyDescent="0.2">
      <c r="A2" s="16" t="s">
        <v>545</v>
      </c>
      <c r="B2" s="408" t="s">
        <v>144</v>
      </c>
      <c r="C2" s="408"/>
      <c r="D2" s="408"/>
      <c r="E2" s="408" t="s">
        <v>145</v>
      </c>
      <c r="F2" s="408"/>
      <c r="G2" s="409"/>
      <c r="H2" s="1"/>
      <c r="I2" s="1"/>
      <c r="J2" s="1"/>
      <c r="K2" s="1"/>
      <c r="L2" s="1"/>
      <c r="M2" s="94"/>
    </row>
    <row r="3" spans="1:13" s="5" customFormat="1" ht="35.25" customHeight="1" x14ac:dyDescent="0.2">
      <c r="A3" s="16"/>
      <c r="B3" s="106" t="s">
        <v>142</v>
      </c>
      <c r="C3" s="106" t="s">
        <v>143</v>
      </c>
      <c r="D3" s="138" t="s">
        <v>215</v>
      </c>
      <c r="E3" s="106" t="s">
        <v>142</v>
      </c>
      <c r="F3" s="106" t="s">
        <v>143</v>
      </c>
      <c r="G3" s="108" t="s">
        <v>218</v>
      </c>
      <c r="H3" s="1"/>
      <c r="I3" s="1"/>
      <c r="J3" s="1"/>
      <c r="K3" s="1"/>
      <c r="L3" s="1"/>
      <c r="M3" s="94"/>
    </row>
    <row r="4" spans="1:13" s="6" customFormat="1" ht="13.5" customHeight="1" x14ac:dyDescent="0.2">
      <c r="A4" s="109" t="s">
        <v>95</v>
      </c>
      <c r="B4" s="42"/>
      <c r="C4" s="172"/>
      <c r="D4" s="172"/>
      <c r="E4" s="172"/>
      <c r="F4" s="172"/>
      <c r="G4" s="107"/>
      <c r="H4" s="1"/>
      <c r="I4" s="1"/>
      <c r="J4" s="1"/>
      <c r="K4" s="1"/>
      <c r="L4" s="1"/>
    </row>
    <row r="6" spans="1:13" ht="30" customHeight="1" x14ac:dyDescent="0.2">
      <c r="A6" s="324" t="s">
        <v>216</v>
      </c>
      <c r="B6" s="324"/>
      <c r="C6" s="324"/>
      <c r="D6" s="324"/>
      <c r="E6" s="324"/>
      <c r="F6" s="324"/>
      <c r="G6" s="324"/>
    </row>
    <row r="7" spans="1:13" ht="15" customHeight="1" x14ac:dyDescent="0.2">
      <c r="A7" s="320" t="s">
        <v>174</v>
      </c>
      <c r="B7" s="320"/>
      <c r="C7" s="320"/>
      <c r="D7" s="320"/>
      <c r="E7" s="320"/>
      <c r="F7" s="320"/>
      <c r="G7" s="320"/>
    </row>
    <row r="8" spans="1:13" ht="15" customHeight="1" x14ac:dyDescent="0.2">
      <c r="A8" s="320" t="s">
        <v>219</v>
      </c>
      <c r="B8" s="320"/>
      <c r="C8" s="320"/>
      <c r="D8" s="320"/>
      <c r="E8" s="320"/>
      <c r="F8" s="320"/>
      <c r="G8" s="320"/>
    </row>
    <row r="9" spans="1:13" x14ac:dyDescent="0.2">
      <c r="A9" s="1"/>
      <c r="B9" s="1"/>
      <c r="C9" s="1"/>
      <c r="D9" s="1"/>
      <c r="E9" s="1"/>
      <c r="F9" s="1"/>
    </row>
  </sheetData>
  <mergeCells count="6">
    <mergeCell ref="A6:G6"/>
    <mergeCell ref="A7:G7"/>
    <mergeCell ref="A8:G8"/>
    <mergeCell ref="A1:G1"/>
    <mergeCell ref="B2:D2"/>
    <mergeCell ref="E2:G2"/>
  </mergeCells>
  <pageMargins left="0.25" right="0.25" top="0.75" bottom="0.75"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6" enableFormatConditionsCalculation="0"/>
  <dimension ref="A1:C7"/>
  <sheetViews>
    <sheetView workbookViewId="0">
      <selection activeCell="A9" sqref="A9"/>
    </sheetView>
  </sheetViews>
  <sheetFormatPr baseColWidth="10" defaultColWidth="9.1640625" defaultRowHeight="14" x14ac:dyDescent="0.2"/>
  <cols>
    <col min="1" max="1" width="40.6640625" style="2" customWidth="1"/>
    <col min="2" max="2" width="15.6640625" style="43" customWidth="1"/>
    <col min="3" max="3" width="15.6640625" style="1" customWidth="1"/>
    <col min="4" max="16384" width="9.1640625" style="1"/>
  </cols>
  <sheetData>
    <row r="1" spans="1:3" ht="55.5" customHeight="1" x14ac:dyDescent="0.2">
      <c r="A1" s="390" t="s">
        <v>492</v>
      </c>
      <c r="B1" s="410"/>
      <c r="C1" s="411"/>
    </row>
    <row r="2" spans="1:3" s="5" customFormat="1" ht="38.25" customHeight="1" x14ac:dyDescent="0.2">
      <c r="A2" s="16" t="s">
        <v>545</v>
      </c>
      <c r="B2" s="106" t="s">
        <v>68</v>
      </c>
      <c r="C2" s="108" t="s">
        <v>119</v>
      </c>
    </row>
    <row r="3" spans="1:3" s="6" customFormat="1" ht="15.75" customHeight="1" x14ac:dyDescent="0.2">
      <c r="A3" s="109" t="s">
        <v>544</v>
      </c>
      <c r="B3" s="42">
        <v>3</v>
      </c>
      <c r="C3" s="107">
        <v>226</v>
      </c>
    </row>
    <row r="5" spans="1:3" ht="25.5" customHeight="1" x14ac:dyDescent="0.2">
      <c r="A5" s="348" t="s">
        <v>81</v>
      </c>
      <c r="B5" s="348"/>
      <c r="C5" s="348"/>
    </row>
    <row r="6" spans="1:3" ht="30" customHeight="1" x14ac:dyDescent="0.2">
      <c r="A6" s="320" t="s">
        <v>94</v>
      </c>
      <c r="B6" s="320"/>
      <c r="C6" s="320"/>
    </row>
    <row r="7" spans="1:3" ht="40.5" customHeight="1" x14ac:dyDescent="0.2">
      <c r="A7" s="320" t="s">
        <v>220</v>
      </c>
      <c r="B7" s="320"/>
      <c r="C7" s="320"/>
    </row>
  </sheetData>
  <mergeCells count="4">
    <mergeCell ref="A1:C1"/>
    <mergeCell ref="A5:C5"/>
    <mergeCell ref="A6:C6"/>
    <mergeCell ref="A7:C7"/>
  </mergeCells>
  <pageMargins left="0.7" right="0.7" top="0.75" bottom="0.75"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8" enableFormatConditionsCalculation="0">
    <pageSetUpPr fitToPage="1"/>
  </sheetPr>
  <dimension ref="A1:K19"/>
  <sheetViews>
    <sheetView workbookViewId="0">
      <selection activeCell="J11" sqref="J11"/>
    </sheetView>
  </sheetViews>
  <sheetFormatPr baseColWidth="10" defaultColWidth="9.1640625" defaultRowHeight="14" x14ac:dyDescent="0.2"/>
  <cols>
    <col min="1" max="1" width="55.5" style="2" customWidth="1"/>
    <col min="2" max="2" width="17.1640625" style="43" customWidth="1"/>
    <col min="3" max="4" width="18.5" style="1" customWidth="1"/>
    <col min="5" max="5" width="15.83203125" style="1" customWidth="1"/>
    <col min="6" max="9" width="9.1640625" style="1"/>
    <col min="10" max="10" width="13.1640625" style="1" customWidth="1"/>
    <col min="11" max="11" width="15.6640625" style="1" customWidth="1"/>
    <col min="12" max="16384" width="9.1640625" style="1"/>
  </cols>
  <sheetData>
    <row r="1" spans="1:11" ht="33.75" customHeight="1" x14ac:dyDescent="0.2">
      <c r="A1" s="317" t="s">
        <v>495</v>
      </c>
      <c r="B1" s="419"/>
      <c r="C1" s="419"/>
      <c r="D1" s="419"/>
      <c r="E1" s="420"/>
      <c r="G1" s="412" t="s">
        <v>501</v>
      </c>
      <c r="H1" s="413"/>
      <c r="I1" s="413"/>
      <c r="J1" s="413"/>
      <c r="K1" s="413"/>
    </row>
    <row r="2" spans="1:11" ht="16.5" customHeight="1" x14ac:dyDescent="0.2">
      <c r="A2" s="16" t="s">
        <v>25</v>
      </c>
      <c r="B2" s="421"/>
      <c r="C2" s="422"/>
      <c r="D2" s="422"/>
      <c r="E2" s="423"/>
      <c r="G2" s="414" t="s">
        <v>505</v>
      </c>
      <c r="H2" s="414"/>
      <c r="I2" s="414"/>
      <c r="J2" s="261" t="s">
        <v>502</v>
      </c>
      <c r="K2" s="240" t="s">
        <v>503</v>
      </c>
    </row>
    <row r="3" spans="1:11" ht="18" customHeight="1" x14ac:dyDescent="0.2">
      <c r="A3" s="245"/>
      <c r="B3" s="246" t="s">
        <v>108</v>
      </c>
      <c r="C3" s="246" t="s">
        <v>109</v>
      </c>
      <c r="D3" s="256" t="s">
        <v>496</v>
      </c>
      <c r="E3" s="59" t="s">
        <v>497</v>
      </c>
      <c r="G3" s="414"/>
      <c r="H3" s="414"/>
      <c r="I3" s="414"/>
      <c r="J3" s="261">
        <f>SUM(D9:D11)</f>
        <v>0</v>
      </c>
      <c r="K3" s="264">
        <f>SUM(E9:E11)</f>
        <v>0</v>
      </c>
    </row>
    <row r="4" spans="1:11" ht="16.5" customHeight="1" x14ac:dyDescent="0.2">
      <c r="A4" s="20" t="s">
        <v>182</v>
      </c>
      <c r="B4" s="85"/>
      <c r="C4" s="85"/>
      <c r="D4" s="257"/>
      <c r="E4" s="260"/>
      <c r="G4" s="414"/>
      <c r="H4" s="414"/>
      <c r="I4" s="414"/>
      <c r="J4" s="415" t="s">
        <v>504</v>
      </c>
      <c r="K4" s="415"/>
    </row>
    <row r="5" spans="1:11" ht="15.75" customHeight="1" x14ac:dyDescent="0.2">
      <c r="A5" s="20" t="s">
        <v>183</v>
      </c>
      <c r="B5" s="7"/>
      <c r="C5" s="7"/>
      <c r="D5" s="14">
        <f>SUM(A5:B5)</f>
        <v>0</v>
      </c>
      <c r="E5" s="260"/>
      <c r="G5" s="414"/>
      <c r="H5" s="414"/>
      <c r="I5" s="414"/>
      <c r="J5" s="416" t="e">
        <f>K3/J3</f>
        <v>#DIV/0!</v>
      </c>
      <c r="K5" s="416"/>
    </row>
    <row r="6" spans="1:11" ht="16.5" customHeight="1" x14ac:dyDescent="0.2">
      <c r="A6" s="20" t="s">
        <v>184</v>
      </c>
      <c r="B6" s="7"/>
      <c r="C6" s="8"/>
      <c r="D6" s="258">
        <f t="shared" ref="D6:D9" si="0">SUM(A6:B6)</f>
        <v>0</v>
      </c>
      <c r="E6" s="260"/>
    </row>
    <row r="7" spans="1:11" ht="17.25" customHeight="1" x14ac:dyDescent="0.2">
      <c r="A7" s="20" t="s">
        <v>185</v>
      </c>
      <c r="B7" s="7"/>
      <c r="C7" s="7"/>
      <c r="D7" s="257">
        <f t="shared" si="0"/>
        <v>0</v>
      </c>
      <c r="E7" s="260"/>
    </row>
    <row r="8" spans="1:11" ht="17.25" customHeight="1" x14ac:dyDescent="0.2">
      <c r="A8" s="251" t="s">
        <v>499</v>
      </c>
      <c r="B8" s="190"/>
      <c r="C8" s="190"/>
      <c r="D8" s="259">
        <f t="shared" si="0"/>
        <v>0</v>
      </c>
      <c r="E8" s="260"/>
    </row>
    <row r="9" spans="1:11" ht="17.25" customHeight="1" x14ac:dyDescent="0.2">
      <c r="A9" s="24" t="s">
        <v>498</v>
      </c>
      <c r="B9" s="190"/>
      <c r="C9" s="190"/>
      <c r="D9" s="259">
        <f t="shared" si="0"/>
        <v>0</v>
      </c>
      <c r="E9" s="262"/>
    </row>
    <row r="10" spans="1:11" ht="17.25" customHeight="1" x14ac:dyDescent="0.2">
      <c r="A10" s="24" t="s">
        <v>500</v>
      </c>
      <c r="B10" s="85"/>
      <c r="C10" s="85"/>
      <c r="D10" s="259"/>
      <c r="E10" s="262"/>
    </row>
    <row r="11" spans="1:11" ht="17.25" customHeight="1" thickBot="1" x14ac:dyDescent="0.25">
      <c r="A11" s="255" t="s">
        <v>158</v>
      </c>
      <c r="B11" s="191"/>
      <c r="C11" s="191"/>
      <c r="D11" s="131"/>
      <c r="E11" s="263"/>
    </row>
    <row r="12" spans="1:11" ht="17.25" customHeight="1" x14ac:dyDescent="0.2">
      <c r="A12" s="101"/>
      <c r="B12" s="101"/>
      <c r="C12" s="101"/>
      <c r="D12" s="101"/>
      <c r="E12" s="101"/>
    </row>
    <row r="13" spans="1:11" ht="15.75" customHeight="1" x14ac:dyDescent="0.2">
      <c r="A13" s="418" t="s">
        <v>110</v>
      </c>
      <c r="B13" s="418"/>
      <c r="C13" s="418"/>
      <c r="D13" s="418"/>
      <c r="E13" s="418"/>
      <c r="F13" s="68"/>
    </row>
    <row r="14" spans="1:11" ht="15" customHeight="1" x14ac:dyDescent="0.2">
      <c r="A14" s="348" t="s">
        <v>112</v>
      </c>
      <c r="B14" s="348"/>
      <c r="C14" s="348"/>
      <c r="D14" s="348"/>
      <c r="E14" s="348"/>
      <c r="F14" s="68"/>
    </row>
    <row r="15" spans="1:11" ht="30" customHeight="1" x14ac:dyDescent="0.2">
      <c r="A15" s="374" t="s">
        <v>224</v>
      </c>
      <c r="B15" s="374"/>
      <c r="C15" s="374"/>
      <c r="D15" s="374"/>
      <c r="E15" s="374"/>
    </row>
    <row r="16" spans="1:11" ht="75" customHeight="1" x14ac:dyDescent="0.2">
      <c r="A16" s="424" t="s">
        <v>178</v>
      </c>
      <c r="B16" s="424"/>
      <c r="C16" s="424"/>
      <c r="D16" s="424"/>
      <c r="E16" s="424"/>
      <c r="F16" s="247"/>
      <c r="G16" s="247"/>
    </row>
    <row r="17" spans="1:7" ht="75" customHeight="1" x14ac:dyDescent="0.2">
      <c r="A17" s="417" t="s">
        <v>177</v>
      </c>
      <c r="B17" s="417"/>
      <c r="C17" s="417"/>
      <c r="D17" s="417"/>
      <c r="E17" s="417"/>
      <c r="F17" s="248"/>
      <c r="G17" s="248"/>
    </row>
    <row r="18" spans="1:7" ht="75" customHeight="1" x14ac:dyDescent="0.2">
      <c r="A18" s="417" t="s">
        <v>176</v>
      </c>
      <c r="B18" s="417"/>
      <c r="C18" s="417"/>
      <c r="D18" s="417"/>
      <c r="E18" s="417"/>
      <c r="F18" s="248"/>
      <c r="G18" s="248"/>
    </row>
    <row r="19" spans="1:7" ht="60" customHeight="1" x14ac:dyDescent="0.2">
      <c r="A19" s="417" t="s">
        <v>175</v>
      </c>
      <c r="B19" s="417"/>
      <c r="C19" s="417"/>
      <c r="D19" s="417"/>
      <c r="E19" s="417"/>
      <c r="F19" s="248"/>
      <c r="G19" s="248"/>
    </row>
  </sheetData>
  <mergeCells count="13">
    <mergeCell ref="A19:E19"/>
    <mergeCell ref="A14:E14"/>
    <mergeCell ref="A13:E13"/>
    <mergeCell ref="A1:E1"/>
    <mergeCell ref="B2:E2"/>
    <mergeCell ref="A15:E15"/>
    <mergeCell ref="A16:E16"/>
    <mergeCell ref="A17:E17"/>
    <mergeCell ref="G1:K1"/>
    <mergeCell ref="G2:I5"/>
    <mergeCell ref="J4:K4"/>
    <mergeCell ref="J5:K5"/>
    <mergeCell ref="A18:E18"/>
  </mergeCells>
  <pageMargins left="0.7" right="0.7" top="0.75" bottom="0.75" header="0.3" footer="0.3"/>
  <pageSetup paperSize="9" scale="6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P19"/>
  <sheetViews>
    <sheetView workbookViewId="0">
      <selection activeCell="A24" sqref="A23:A24"/>
    </sheetView>
  </sheetViews>
  <sheetFormatPr baseColWidth="10" defaultColWidth="9.1640625" defaultRowHeight="14" x14ac:dyDescent="0.2"/>
  <cols>
    <col min="1" max="1" width="22.6640625" style="2" customWidth="1"/>
    <col min="2" max="2" width="10.5" style="3" customWidth="1"/>
    <col min="3" max="3" width="8.33203125" style="1" customWidth="1"/>
    <col min="4" max="4" width="6.83203125" style="1" customWidth="1"/>
    <col min="5" max="5" width="8.5" style="1" customWidth="1"/>
    <col min="6" max="6" width="7.5" style="1" customWidth="1"/>
    <col min="7" max="7" width="8.6640625" style="1" customWidth="1"/>
    <col min="8" max="8" width="7" style="1" customWidth="1"/>
    <col min="9" max="11" width="9.1640625" style="1"/>
    <col min="12" max="12" width="4.6640625" style="1" customWidth="1"/>
    <col min="13" max="16384" width="9.1640625" style="1"/>
  </cols>
  <sheetData>
    <row r="1" spans="1:16" ht="25.5" customHeight="1" x14ac:dyDescent="0.2">
      <c r="A1" s="287" t="s">
        <v>474</v>
      </c>
      <c r="B1" s="288"/>
      <c r="C1" s="288"/>
      <c r="D1" s="288"/>
      <c r="E1" s="288"/>
      <c r="F1" s="288"/>
      <c r="G1" s="288"/>
      <c r="H1" s="288"/>
      <c r="I1" s="288"/>
      <c r="J1" s="289"/>
      <c r="K1" s="290"/>
    </row>
    <row r="2" spans="1:16" s="5" customFormat="1" ht="38.25" customHeight="1" x14ac:dyDescent="0.2">
      <c r="A2" s="16" t="s">
        <v>545</v>
      </c>
      <c r="B2" s="8"/>
      <c r="C2" s="295" t="s">
        <v>0</v>
      </c>
      <c r="D2" s="295"/>
      <c r="E2" s="295" t="s">
        <v>2</v>
      </c>
      <c r="F2" s="295"/>
      <c r="G2" s="295" t="s">
        <v>1</v>
      </c>
      <c r="H2" s="295"/>
      <c r="I2" s="293" t="s">
        <v>3</v>
      </c>
      <c r="J2" s="294"/>
      <c r="K2" s="47" t="s">
        <v>4</v>
      </c>
    </row>
    <row r="3" spans="1:16" s="5" customFormat="1" ht="13.5" customHeight="1" thickBot="1" x14ac:dyDescent="0.25">
      <c r="A3" s="46"/>
      <c r="B3" s="49"/>
      <c r="C3" s="50" t="s">
        <v>23</v>
      </c>
      <c r="D3" s="50" t="s">
        <v>24</v>
      </c>
      <c r="E3" s="50" t="s">
        <v>23</v>
      </c>
      <c r="F3" s="50" t="s">
        <v>24</v>
      </c>
      <c r="G3" s="50" t="s">
        <v>23</v>
      </c>
      <c r="H3" s="50" t="s">
        <v>24</v>
      </c>
      <c r="I3" s="143" t="s">
        <v>23</v>
      </c>
      <c r="J3" s="143" t="s">
        <v>24</v>
      </c>
      <c r="K3" s="44"/>
    </row>
    <row r="4" spans="1:16" s="6" customFormat="1" x14ac:dyDescent="0.2">
      <c r="A4" s="124" t="s">
        <v>544</v>
      </c>
      <c r="B4" s="48"/>
      <c r="C4" s="280"/>
      <c r="D4" s="281"/>
      <c r="E4" s="281"/>
      <c r="F4" s="281"/>
      <c r="G4" s="281"/>
      <c r="H4" s="281"/>
      <c r="I4" s="281"/>
      <c r="J4" s="281"/>
      <c r="K4" s="282"/>
    </row>
    <row r="5" spans="1:16" s="2" customFormat="1" ht="28" x14ac:dyDescent="0.2">
      <c r="A5" s="18" t="s">
        <v>10</v>
      </c>
      <c r="B5" s="13" t="s">
        <v>9</v>
      </c>
      <c r="C5" s="283"/>
      <c r="D5" s="284"/>
      <c r="E5" s="284"/>
      <c r="F5" s="284"/>
      <c r="G5" s="284"/>
      <c r="H5" s="284"/>
      <c r="I5" s="284"/>
      <c r="J5" s="284"/>
      <c r="K5" s="285"/>
    </row>
    <row r="6" spans="1:16" ht="12.75" customHeight="1" x14ac:dyDescent="0.2">
      <c r="A6" s="20" t="s">
        <v>5</v>
      </c>
      <c r="B6" s="10" t="s">
        <v>8</v>
      </c>
      <c r="C6" s="194"/>
      <c r="D6" s="194"/>
      <c r="E6" s="194"/>
      <c r="F6" s="194"/>
      <c r="G6" s="194"/>
      <c r="H6" s="194"/>
      <c r="I6" s="173"/>
      <c r="J6" s="195"/>
      <c r="K6" s="193">
        <f>SUM(C6:J6)</f>
        <v>0</v>
      </c>
    </row>
    <row r="7" spans="1:16" ht="12.75" customHeight="1" x14ac:dyDescent="0.2">
      <c r="A7" s="20" t="s">
        <v>11</v>
      </c>
      <c r="B7" s="12" t="s">
        <v>6</v>
      </c>
      <c r="C7" s="194"/>
      <c r="D7" s="194"/>
      <c r="E7" s="194"/>
      <c r="F7" s="194"/>
      <c r="G7" s="194"/>
      <c r="H7" s="194"/>
      <c r="I7" s="173"/>
      <c r="J7" s="195"/>
      <c r="K7" s="193">
        <f t="shared" ref="K7:K15" si="0">SUM(C7:J7)</f>
        <v>0</v>
      </c>
    </row>
    <row r="8" spans="1:16" ht="26.25" customHeight="1" x14ac:dyDescent="0.2">
      <c r="A8" s="20" t="s">
        <v>12</v>
      </c>
      <c r="B8" s="12">
        <v>41.43</v>
      </c>
      <c r="C8" s="194"/>
      <c r="D8" s="194"/>
      <c r="E8" s="194"/>
      <c r="F8" s="194"/>
      <c r="G8" s="194"/>
      <c r="H8" s="194"/>
      <c r="I8" s="173"/>
      <c r="J8" s="195"/>
      <c r="K8" s="193">
        <f t="shared" si="0"/>
        <v>0</v>
      </c>
    </row>
    <row r="9" spans="1:16" ht="28" x14ac:dyDescent="0.2">
      <c r="A9" s="20" t="s">
        <v>13</v>
      </c>
      <c r="B9" s="12" t="s">
        <v>7</v>
      </c>
      <c r="C9" s="194"/>
      <c r="D9" s="194"/>
      <c r="E9" s="194"/>
      <c r="F9" s="194"/>
      <c r="G9" s="194"/>
      <c r="H9" s="194"/>
      <c r="I9" s="173"/>
      <c r="J9" s="195"/>
      <c r="K9" s="193">
        <f t="shared" si="0"/>
        <v>0</v>
      </c>
    </row>
    <row r="10" spans="1:16" ht="28" x14ac:dyDescent="0.2">
      <c r="A10" s="20" t="s">
        <v>14</v>
      </c>
      <c r="B10" s="12" t="s">
        <v>20</v>
      </c>
      <c r="C10" s="194"/>
      <c r="D10" s="194"/>
      <c r="E10" s="194"/>
      <c r="F10" s="194"/>
      <c r="G10" s="194"/>
      <c r="H10" s="194"/>
      <c r="I10" s="173"/>
      <c r="J10" s="195"/>
      <c r="K10" s="193">
        <f t="shared" si="0"/>
        <v>0</v>
      </c>
    </row>
    <row r="11" spans="1:16" ht="12.75" customHeight="1" x14ac:dyDescent="0.2">
      <c r="A11" s="20" t="s">
        <v>15</v>
      </c>
      <c r="B11" s="12">
        <v>62.65</v>
      </c>
      <c r="C11" s="194"/>
      <c r="D11" s="194"/>
      <c r="E11" s="194"/>
      <c r="F11" s="194"/>
      <c r="G11" s="194"/>
      <c r="H11" s="194"/>
      <c r="I11" s="173"/>
      <c r="J11" s="195"/>
      <c r="K11" s="193">
        <f t="shared" si="0"/>
        <v>0</v>
      </c>
      <c r="M11" s="65"/>
      <c r="N11" s="65"/>
      <c r="O11" s="65"/>
      <c r="P11" s="65"/>
    </row>
    <row r="12" spans="1:16" ht="25.5" customHeight="1" x14ac:dyDescent="0.2">
      <c r="A12" s="20" t="s">
        <v>16</v>
      </c>
      <c r="B12" s="12">
        <v>68</v>
      </c>
      <c r="C12" s="194"/>
      <c r="D12" s="194"/>
      <c r="E12" s="194"/>
      <c r="F12" s="194"/>
      <c r="G12" s="194"/>
      <c r="H12" s="194"/>
      <c r="I12" s="173"/>
      <c r="J12" s="195"/>
      <c r="K12" s="193">
        <f t="shared" si="0"/>
        <v>0</v>
      </c>
      <c r="M12" s="65"/>
      <c r="N12" s="65"/>
      <c r="O12" s="65"/>
      <c r="P12" s="65"/>
    </row>
    <row r="13" spans="1:16" ht="25.5" customHeight="1" x14ac:dyDescent="0.2">
      <c r="A13" s="20" t="s">
        <v>17</v>
      </c>
      <c r="B13" s="12">
        <v>74.75</v>
      </c>
      <c r="C13" s="194"/>
      <c r="D13" s="194"/>
      <c r="E13" s="194"/>
      <c r="F13" s="194"/>
      <c r="G13" s="194"/>
      <c r="H13" s="194"/>
      <c r="I13" s="173"/>
      <c r="J13" s="195"/>
      <c r="K13" s="193">
        <f t="shared" si="0"/>
        <v>0</v>
      </c>
    </row>
    <row r="14" spans="1:16" ht="25.5" customHeight="1" x14ac:dyDescent="0.2">
      <c r="A14" s="20" t="s">
        <v>18</v>
      </c>
      <c r="B14" s="12">
        <v>77</v>
      </c>
      <c r="C14" s="194"/>
      <c r="D14" s="194"/>
      <c r="E14" s="194"/>
      <c r="F14" s="194"/>
      <c r="G14" s="194"/>
      <c r="H14" s="194"/>
      <c r="I14" s="173"/>
      <c r="J14" s="195"/>
      <c r="K14" s="193">
        <f t="shared" si="0"/>
        <v>0</v>
      </c>
    </row>
    <row r="15" spans="1:16" ht="25.5" customHeight="1" x14ac:dyDescent="0.2">
      <c r="A15" s="20" t="s">
        <v>19</v>
      </c>
      <c r="B15" s="12">
        <v>81.819999999999993</v>
      </c>
      <c r="C15" s="194">
        <v>0</v>
      </c>
      <c r="D15" s="194">
        <v>0</v>
      </c>
      <c r="E15" s="194">
        <v>0</v>
      </c>
      <c r="F15" s="194">
        <v>0</v>
      </c>
      <c r="G15" s="194">
        <v>1</v>
      </c>
      <c r="H15" s="194">
        <v>0</v>
      </c>
      <c r="I15" s="173">
        <v>0</v>
      </c>
      <c r="J15" s="195">
        <v>0</v>
      </c>
      <c r="K15" s="193">
        <f t="shared" si="0"/>
        <v>1</v>
      </c>
    </row>
    <row r="16" spans="1:16" ht="12.75" customHeight="1" x14ac:dyDescent="0.2">
      <c r="A16" s="125" t="s">
        <v>120</v>
      </c>
      <c r="B16" s="201" t="s">
        <v>121</v>
      </c>
      <c r="C16" s="202">
        <f>SUM(C6:C15)</f>
        <v>0</v>
      </c>
      <c r="D16" s="202">
        <f t="shared" ref="D16:J16" si="1">SUM(D6:D15)</f>
        <v>0</v>
      </c>
      <c r="E16" s="202">
        <f t="shared" si="1"/>
        <v>0</v>
      </c>
      <c r="F16" s="202">
        <f t="shared" si="1"/>
        <v>0</v>
      </c>
      <c r="G16" s="202">
        <f t="shared" si="1"/>
        <v>1</v>
      </c>
      <c r="H16" s="202">
        <f t="shared" si="1"/>
        <v>0</v>
      </c>
      <c r="I16" s="202">
        <f t="shared" si="1"/>
        <v>0</v>
      </c>
      <c r="J16" s="203">
        <f t="shared" si="1"/>
        <v>0</v>
      </c>
      <c r="K16" s="193">
        <f>SUM(K6:K15)</f>
        <v>1</v>
      </c>
    </row>
    <row r="18" spans="1:2" x14ac:dyDescent="0.2">
      <c r="A18" s="4" t="s">
        <v>192</v>
      </c>
    </row>
    <row r="19" spans="1:2" x14ac:dyDescent="0.2">
      <c r="A19" s="2" t="s">
        <v>21</v>
      </c>
      <c r="B19" s="4" t="s">
        <v>22</v>
      </c>
    </row>
  </sheetData>
  <mergeCells count="7">
    <mergeCell ref="C4:K4"/>
    <mergeCell ref="C5:K5"/>
    <mergeCell ref="A1:K1"/>
    <mergeCell ref="C2:D2"/>
    <mergeCell ref="E2:F2"/>
    <mergeCell ref="G2:H2"/>
    <mergeCell ref="I2:J2"/>
  </mergeCells>
  <pageMargins left="0.7" right="0.7" top="0.75" bottom="0.75" header="0.3" footer="0.3"/>
  <pageSetup paperSize="9" scale="7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enableFormatConditionsCalculation="0">
    <tabColor rgb="FFFF0000"/>
    <pageSetUpPr fitToPage="1"/>
  </sheetPr>
  <dimension ref="A1:H29"/>
  <sheetViews>
    <sheetView workbookViewId="0">
      <selection activeCell="A26" sqref="A26:B29"/>
    </sheetView>
  </sheetViews>
  <sheetFormatPr baseColWidth="10" defaultColWidth="9.1640625" defaultRowHeight="14" x14ac:dyDescent="0.2"/>
  <cols>
    <col min="1" max="1" width="51.5" style="2" customWidth="1"/>
    <col min="2" max="2" width="51.5" style="3" customWidth="1"/>
    <col min="3" max="3" width="9.1640625" style="1"/>
    <col min="4" max="4" width="29.6640625" style="1" bestFit="1" customWidth="1"/>
    <col min="5" max="5" width="9.1640625" style="1"/>
    <col min="6" max="6" width="10.33203125" style="1" customWidth="1"/>
    <col min="7" max="7" width="11" style="1" customWidth="1"/>
    <col min="8" max="16384" width="9.1640625" style="1"/>
  </cols>
  <sheetData>
    <row r="1" spans="1:8" ht="25.5" customHeight="1" x14ac:dyDescent="0.2">
      <c r="A1" s="297" t="s">
        <v>476</v>
      </c>
      <c r="B1" s="290"/>
      <c r="D1" s="287" t="s">
        <v>508</v>
      </c>
      <c r="E1" s="298"/>
      <c r="F1" s="298"/>
      <c r="G1" s="298"/>
      <c r="H1" s="299"/>
    </row>
    <row r="2" spans="1:8" s="5" customFormat="1" ht="38.25" customHeight="1" x14ac:dyDescent="0.2">
      <c r="A2" s="16" t="s">
        <v>545</v>
      </c>
      <c r="B2" s="45"/>
      <c r="C2" s="1"/>
      <c r="D2" s="133" t="s">
        <v>25</v>
      </c>
      <c r="E2" s="103" t="s">
        <v>0</v>
      </c>
      <c r="F2" s="103" t="s">
        <v>2</v>
      </c>
      <c r="G2" s="103" t="s">
        <v>1</v>
      </c>
      <c r="H2" s="108" t="s">
        <v>3</v>
      </c>
    </row>
    <row r="3" spans="1:8" s="5" customFormat="1" ht="15" customHeight="1" x14ac:dyDescent="0.2">
      <c r="A3" s="28" t="s">
        <v>30</v>
      </c>
      <c r="B3" s="78"/>
      <c r="C3" s="1"/>
      <c r="D3" s="121" t="s">
        <v>123</v>
      </c>
      <c r="E3" s="7">
        <v>0</v>
      </c>
      <c r="F3" s="7">
        <v>0</v>
      </c>
      <c r="G3" s="7">
        <v>0</v>
      </c>
      <c r="H3" s="32">
        <v>0</v>
      </c>
    </row>
    <row r="4" spans="1:8" ht="12.75" customHeight="1" thickBot="1" x14ac:dyDescent="0.25">
      <c r="A4" s="20" t="s">
        <v>26</v>
      </c>
      <c r="B4" s="76"/>
      <c r="D4" s="122" t="s">
        <v>124</v>
      </c>
      <c r="E4" s="120">
        <v>0</v>
      </c>
      <c r="F4" s="120">
        <v>0</v>
      </c>
      <c r="G4" s="120">
        <v>0</v>
      </c>
      <c r="H4" s="119">
        <v>0</v>
      </c>
    </row>
    <row r="5" spans="1:8" ht="12.75" customHeight="1" x14ac:dyDescent="0.2">
      <c r="A5" s="20" t="s">
        <v>27</v>
      </c>
      <c r="B5" s="76"/>
    </row>
    <row r="6" spans="1:8" ht="12.75" customHeight="1" x14ac:dyDescent="0.2">
      <c r="A6" s="20" t="s">
        <v>28</v>
      </c>
      <c r="B6" s="76"/>
    </row>
    <row r="7" spans="1:8" ht="12.75" customHeight="1" x14ac:dyDescent="0.2">
      <c r="A7" s="77" t="s">
        <v>32</v>
      </c>
      <c r="B7" s="76"/>
    </row>
    <row r="8" spans="1:8" ht="12.75" customHeight="1" x14ac:dyDescent="0.2">
      <c r="A8" s="20" t="s">
        <v>34</v>
      </c>
      <c r="B8" s="76"/>
    </row>
    <row r="9" spans="1:8" ht="25.5" customHeight="1" x14ac:dyDescent="0.2">
      <c r="A9" s="20" t="s">
        <v>33</v>
      </c>
      <c r="B9" s="76"/>
    </row>
    <row r="10" spans="1:8" x14ac:dyDescent="0.2">
      <c r="A10" s="20" t="s">
        <v>29</v>
      </c>
      <c r="B10" s="76"/>
    </row>
    <row r="11" spans="1:8" x14ac:dyDescent="0.2">
      <c r="A11" s="20" t="s">
        <v>99</v>
      </c>
      <c r="B11" s="76"/>
    </row>
    <row r="12" spans="1:8" x14ac:dyDescent="0.2">
      <c r="A12" s="20" t="s">
        <v>98</v>
      </c>
      <c r="B12" s="76"/>
    </row>
    <row r="13" spans="1:8" ht="16" thickBot="1" x14ac:dyDescent="0.25">
      <c r="A13" s="146" t="s">
        <v>88</v>
      </c>
      <c r="B13" s="147"/>
    </row>
    <row r="14" spans="1:8" x14ac:dyDescent="0.2">
      <c r="A14" s="74" t="s">
        <v>31</v>
      </c>
      <c r="B14" s="75"/>
    </row>
    <row r="15" spans="1:8" x14ac:dyDescent="0.2">
      <c r="A15" s="20" t="s">
        <v>26</v>
      </c>
      <c r="B15" s="76"/>
    </row>
    <row r="16" spans="1:8" x14ac:dyDescent="0.2">
      <c r="A16" s="20" t="s">
        <v>27</v>
      </c>
      <c r="B16" s="76"/>
    </row>
    <row r="17" spans="1:2" x14ac:dyDescent="0.2">
      <c r="A17" s="20" t="s">
        <v>28</v>
      </c>
      <c r="B17" s="76"/>
    </row>
    <row r="18" spans="1:2" x14ac:dyDescent="0.2">
      <c r="A18" s="77" t="s">
        <v>32</v>
      </c>
      <c r="B18" s="76"/>
    </row>
    <row r="19" spans="1:2" x14ac:dyDescent="0.2">
      <c r="A19" s="20" t="s">
        <v>34</v>
      </c>
      <c r="B19" s="76"/>
    </row>
    <row r="20" spans="1:2" x14ac:dyDescent="0.2">
      <c r="A20" s="20" t="s">
        <v>33</v>
      </c>
      <c r="B20" s="76"/>
    </row>
    <row r="21" spans="1:2" x14ac:dyDescent="0.2">
      <c r="A21" s="20" t="s">
        <v>29</v>
      </c>
      <c r="B21" s="76"/>
    </row>
    <row r="22" spans="1:2" x14ac:dyDescent="0.2">
      <c r="A22" s="20" t="s">
        <v>99</v>
      </c>
      <c r="B22" s="76"/>
    </row>
    <row r="23" spans="1:2" x14ac:dyDescent="0.2">
      <c r="A23" s="20" t="s">
        <v>98</v>
      </c>
      <c r="B23" s="76"/>
    </row>
    <row r="24" spans="1:2" ht="16" thickBot="1" x14ac:dyDescent="0.25">
      <c r="A24" s="144" t="s">
        <v>88</v>
      </c>
      <c r="B24" s="145"/>
    </row>
    <row r="26" spans="1:2" ht="15" x14ac:dyDescent="0.2">
      <c r="A26" s="72"/>
      <c r="B26" s="71"/>
    </row>
    <row r="27" spans="1:2" x14ac:dyDescent="0.2">
      <c r="A27" s="296"/>
      <c r="B27" s="296"/>
    </row>
    <row r="28" spans="1:2" x14ac:dyDescent="0.2">
      <c r="A28" s="296"/>
      <c r="B28" s="296"/>
    </row>
    <row r="29" spans="1:2" x14ac:dyDescent="0.2">
      <c r="A29" s="296"/>
      <c r="B29" s="296"/>
    </row>
  </sheetData>
  <mergeCells count="5">
    <mergeCell ref="A29:B29"/>
    <mergeCell ref="A1:B1"/>
    <mergeCell ref="A27:B27"/>
    <mergeCell ref="A28:B28"/>
    <mergeCell ref="D1:H1"/>
  </mergeCells>
  <pageMargins left="0.7" right="0.7" top="0.75" bottom="0.75" header="0.3" footer="0.3"/>
  <pageSetup paperSize="9" scale="9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enableFormatConditionsCalculation="0">
    <tabColor rgb="FFFF0000"/>
  </sheetPr>
  <dimension ref="A1:H21"/>
  <sheetViews>
    <sheetView workbookViewId="0">
      <selection activeCell="A2" sqref="A2"/>
    </sheetView>
  </sheetViews>
  <sheetFormatPr baseColWidth="10" defaultColWidth="9.1640625" defaultRowHeight="14" x14ac:dyDescent="0.2"/>
  <cols>
    <col min="1" max="1" width="42.5" style="2" customWidth="1"/>
    <col min="2" max="2" width="51.33203125" style="3" customWidth="1"/>
    <col min="3" max="3" width="9.1640625" style="1"/>
    <col min="4" max="4" width="29.6640625" style="1" bestFit="1" customWidth="1"/>
    <col min="5" max="5" width="9.1640625" style="1"/>
    <col min="6" max="6" width="10.33203125" style="1" customWidth="1"/>
    <col min="7" max="7" width="11" style="1" customWidth="1"/>
    <col min="8" max="16384" width="9.1640625" style="1"/>
  </cols>
  <sheetData>
    <row r="1" spans="1:8" ht="39.75" customHeight="1" x14ac:dyDescent="0.2">
      <c r="A1" s="300" t="s">
        <v>477</v>
      </c>
      <c r="B1" s="301"/>
      <c r="D1" s="303" t="s">
        <v>507</v>
      </c>
      <c r="E1" s="303"/>
      <c r="F1" s="303"/>
      <c r="G1" s="303"/>
      <c r="H1" s="303"/>
    </row>
    <row r="2" spans="1:8" s="5" customFormat="1" ht="38.25" customHeight="1" x14ac:dyDescent="0.2">
      <c r="A2" s="7" t="s">
        <v>545</v>
      </c>
      <c r="B2" s="8"/>
      <c r="D2" s="118" t="s">
        <v>25</v>
      </c>
      <c r="E2" s="102" t="s">
        <v>0</v>
      </c>
      <c r="F2" s="102" t="s">
        <v>2</v>
      </c>
      <c r="G2" s="102" t="s">
        <v>1</v>
      </c>
      <c r="H2" s="102" t="s">
        <v>3</v>
      </c>
    </row>
    <row r="3" spans="1:8" s="5" customFormat="1" ht="12.75" customHeight="1" x14ac:dyDescent="0.2">
      <c r="A3" s="14" t="s">
        <v>35</v>
      </c>
      <c r="B3" s="29"/>
      <c r="D3" s="11" t="s">
        <v>123</v>
      </c>
      <c r="E3" s="7">
        <v>0</v>
      </c>
      <c r="F3" s="7">
        <v>0</v>
      </c>
      <c r="G3" s="7">
        <v>0</v>
      </c>
      <c r="H3" s="7">
        <v>0</v>
      </c>
    </row>
    <row r="4" spans="1:8" s="5" customFormat="1" ht="12.75" customHeight="1" x14ac:dyDescent="0.2">
      <c r="A4" s="14" t="s">
        <v>75</v>
      </c>
      <c r="B4" s="29"/>
      <c r="D4" s="11" t="s">
        <v>124</v>
      </c>
      <c r="E4" s="11">
        <v>0</v>
      </c>
      <c r="F4" s="11">
        <v>0</v>
      </c>
      <c r="G4" s="11">
        <v>0</v>
      </c>
      <c r="H4" s="11">
        <v>0</v>
      </c>
    </row>
    <row r="5" spans="1:8" ht="12.75" customHeight="1" x14ac:dyDescent="0.2">
      <c r="A5" s="148" t="s">
        <v>137</v>
      </c>
      <c r="B5" s="149"/>
    </row>
    <row r="6" spans="1:8" ht="12.75" customHeight="1" x14ac:dyDescent="0.2">
      <c r="A6" s="148" t="s">
        <v>28</v>
      </c>
      <c r="B6" s="149"/>
    </row>
    <row r="7" spans="1:8" ht="12.75" customHeight="1" x14ac:dyDescent="0.2">
      <c r="A7" s="148" t="s">
        <v>34</v>
      </c>
      <c r="B7" s="149"/>
    </row>
    <row r="8" spans="1:8" ht="25.5" customHeight="1" x14ac:dyDescent="0.2">
      <c r="A8" s="148" t="s">
        <v>33</v>
      </c>
      <c r="B8" s="149"/>
    </row>
    <row r="9" spans="1:8" ht="25.5" customHeight="1" x14ac:dyDescent="0.2">
      <c r="A9" s="150" t="s">
        <v>29</v>
      </c>
      <c r="B9" s="149"/>
    </row>
    <row r="10" spans="1:8" ht="16" thickBot="1" x14ac:dyDescent="0.25">
      <c r="A10" s="144" t="s">
        <v>88</v>
      </c>
      <c r="B10" s="145"/>
    </row>
    <row r="11" spans="1:8" x14ac:dyDescent="0.2">
      <c r="A11" s="151" t="s">
        <v>36</v>
      </c>
      <c r="B11" s="152"/>
    </row>
    <row r="12" spans="1:8" x14ac:dyDescent="0.2">
      <c r="A12" s="151" t="s">
        <v>75</v>
      </c>
      <c r="B12" s="152"/>
    </row>
    <row r="13" spans="1:8" ht="12.75" customHeight="1" x14ac:dyDescent="0.2">
      <c r="A13" s="148" t="s">
        <v>137</v>
      </c>
      <c r="B13" s="149"/>
    </row>
    <row r="14" spans="1:8" x14ac:dyDescent="0.2">
      <c r="A14" s="148" t="s">
        <v>28</v>
      </c>
      <c r="B14" s="149"/>
    </row>
    <row r="15" spans="1:8" x14ac:dyDescent="0.2">
      <c r="A15" s="148" t="s">
        <v>34</v>
      </c>
      <c r="B15" s="149"/>
    </row>
    <row r="16" spans="1:8" ht="28" x14ac:dyDescent="0.2">
      <c r="A16" s="148" t="s">
        <v>33</v>
      </c>
      <c r="B16" s="149"/>
    </row>
    <row r="17" spans="1:2" ht="28" x14ac:dyDescent="0.2">
      <c r="A17" s="150" t="s">
        <v>29</v>
      </c>
      <c r="B17" s="149"/>
    </row>
    <row r="18" spans="1:2" ht="16" thickBot="1" x14ac:dyDescent="0.25">
      <c r="A18" s="144" t="s">
        <v>88</v>
      </c>
      <c r="B18" s="145"/>
    </row>
    <row r="19" spans="1:2" ht="15" x14ac:dyDescent="0.2">
      <c r="A19" s="153"/>
      <c r="B19" s="87"/>
    </row>
    <row r="20" spans="1:2" s="56" customFormat="1" ht="15" customHeight="1" x14ac:dyDescent="0.2">
      <c r="A20" s="302" t="s">
        <v>104</v>
      </c>
      <c r="B20" s="302"/>
    </row>
    <row r="21" spans="1:2" s="56" customFormat="1" ht="15" customHeight="1" x14ac:dyDescent="0.2">
      <c r="A21" s="302"/>
      <c r="B21" s="302"/>
    </row>
  </sheetData>
  <mergeCells count="3">
    <mergeCell ref="A1:B1"/>
    <mergeCell ref="A20:B21"/>
    <mergeCell ref="D1:H1"/>
  </mergeCell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enableFormatConditionsCalculation="0">
    <tabColor rgb="FFFF0000"/>
  </sheetPr>
  <dimension ref="A1:H34"/>
  <sheetViews>
    <sheetView workbookViewId="0">
      <selection activeCell="A25" sqref="A25"/>
    </sheetView>
  </sheetViews>
  <sheetFormatPr baseColWidth="10" defaultColWidth="9.1640625" defaultRowHeight="14" x14ac:dyDescent="0.2"/>
  <cols>
    <col min="1" max="1" width="38.5" style="2" customWidth="1"/>
    <col min="2" max="2" width="51.33203125" style="3" customWidth="1"/>
    <col min="3" max="3" width="5" style="1" customWidth="1"/>
    <col min="4" max="4" width="29.6640625" style="1" bestFit="1" customWidth="1"/>
    <col min="5" max="5" width="9.1640625" style="1"/>
    <col min="6" max="6" width="10.33203125" style="1" customWidth="1"/>
    <col min="7" max="7" width="11" style="1" customWidth="1"/>
    <col min="8" max="16384" width="9.1640625" style="1"/>
  </cols>
  <sheetData>
    <row r="1" spans="1:8" ht="34.5" customHeight="1" x14ac:dyDescent="0.2">
      <c r="A1" s="300" t="s">
        <v>478</v>
      </c>
      <c r="B1" s="301"/>
      <c r="D1" s="304" t="s">
        <v>506</v>
      </c>
      <c r="E1" s="305"/>
      <c r="F1" s="305"/>
      <c r="G1" s="305"/>
      <c r="H1" s="306"/>
    </row>
    <row r="2" spans="1:8" s="5" customFormat="1" ht="38.25" customHeight="1" x14ac:dyDescent="0.2">
      <c r="A2" s="7" t="s">
        <v>545</v>
      </c>
      <c r="B2" s="8"/>
      <c r="D2" s="118" t="s">
        <v>25</v>
      </c>
      <c r="E2" s="102" t="s">
        <v>0</v>
      </c>
      <c r="F2" s="102" t="s">
        <v>2</v>
      </c>
      <c r="G2" s="102" t="s">
        <v>1</v>
      </c>
      <c r="H2" s="102" t="s">
        <v>3</v>
      </c>
    </row>
    <row r="3" spans="1:8" s="5" customFormat="1" x14ac:dyDescent="0.2">
      <c r="A3" s="14" t="s">
        <v>35</v>
      </c>
      <c r="B3" s="29"/>
      <c r="D3" s="11" t="s">
        <v>123</v>
      </c>
      <c r="E3" s="7">
        <v>0</v>
      </c>
      <c r="F3" s="7">
        <v>0</v>
      </c>
      <c r="G3" s="7">
        <v>0</v>
      </c>
      <c r="H3" s="7">
        <v>0</v>
      </c>
    </row>
    <row r="4" spans="1:8" s="5" customFormat="1" x14ac:dyDescent="0.2">
      <c r="A4" s="14" t="s">
        <v>75</v>
      </c>
      <c r="B4" s="29"/>
      <c r="D4" s="11" t="s">
        <v>124</v>
      </c>
      <c r="E4" s="11">
        <v>0</v>
      </c>
      <c r="F4" s="11">
        <v>0</v>
      </c>
      <c r="G4" s="11">
        <v>0</v>
      </c>
      <c r="H4" s="11">
        <v>0</v>
      </c>
    </row>
    <row r="5" spans="1:8" x14ac:dyDescent="0.2">
      <c r="A5" s="9" t="s">
        <v>37</v>
      </c>
      <c r="B5" s="30"/>
    </row>
    <row r="6" spans="1:8" x14ac:dyDescent="0.2">
      <c r="A6" s="9" t="s">
        <v>28</v>
      </c>
      <c r="B6" s="30"/>
    </row>
    <row r="7" spans="1:8" x14ac:dyDescent="0.2">
      <c r="A7" s="9" t="s">
        <v>34</v>
      </c>
      <c r="B7" s="30"/>
    </row>
    <row r="8" spans="1:8" ht="28" x14ac:dyDescent="0.2">
      <c r="A8" s="9" t="s">
        <v>33</v>
      </c>
      <c r="B8" s="30"/>
    </row>
    <row r="9" spans="1:8" ht="28" x14ac:dyDescent="0.2">
      <c r="A9" s="9" t="s">
        <v>29</v>
      </c>
      <c r="B9" s="30"/>
      <c r="D9" s="70"/>
    </row>
    <row r="10" spans="1:8" x14ac:dyDescent="0.2">
      <c r="A10" s="156" t="s">
        <v>88</v>
      </c>
      <c r="B10" s="155"/>
    </row>
    <row r="11" spans="1:8" x14ac:dyDescent="0.2">
      <c r="A11" s="14" t="s">
        <v>36</v>
      </c>
      <c r="B11" s="29"/>
    </row>
    <row r="12" spans="1:8" x14ac:dyDescent="0.2">
      <c r="A12" s="14" t="s">
        <v>75</v>
      </c>
      <c r="B12" s="29"/>
    </row>
    <row r="13" spans="1:8" x14ac:dyDescent="0.2">
      <c r="A13" s="9" t="s">
        <v>37</v>
      </c>
      <c r="B13" s="30"/>
    </row>
    <row r="14" spans="1:8" x14ac:dyDescent="0.2">
      <c r="A14" s="9" t="s">
        <v>28</v>
      </c>
      <c r="B14" s="30"/>
    </row>
    <row r="15" spans="1:8" x14ac:dyDescent="0.2">
      <c r="A15" s="9" t="s">
        <v>34</v>
      </c>
      <c r="B15" s="30"/>
    </row>
    <row r="16" spans="1:8" ht="28" x14ac:dyDescent="0.2">
      <c r="A16" s="9" t="s">
        <v>33</v>
      </c>
      <c r="B16" s="30"/>
    </row>
    <row r="17" spans="1:4" ht="28" x14ac:dyDescent="0.2">
      <c r="A17" s="9" t="s">
        <v>29</v>
      </c>
      <c r="B17" s="30"/>
      <c r="D17" s="70"/>
    </row>
    <row r="18" spans="1:4" x14ac:dyDescent="0.2">
      <c r="A18" s="156" t="s">
        <v>88</v>
      </c>
      <c r="B18" s="155"/>
    </row>
    <row r="34" spans="2:2" x14ac:dyDescent="0.2">
      <c r="B34" s="154"/>
    </row>
  </sheetData>
  <mergeCells count="2">
    <mergeCell ref="A1:B1"/>
    <mergeCell ref="D1:H1"/>
  </mergeCell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0" enableFormatConditionsCalculation="0"/>
  <dimension ref="A1:J17"/>
  <sheetViews>
    <sheetView workbookViewId="0">
      <selection activeCell="A7" sqref="A7:A8"/>
    </sheetView>
  </sheetViews>
  <sheetFormatPr baseColWidth="10" defaultColWidth="9.1640625" defaultRowHeight="14" x14ac:dyDescent="0.2"/>
  <cols>
    <col min="1" max="1" width="22.6640625" style="2" customWidth="1"/>
    <col min="2" max="2" width="10.5" style="3" customWidth="1"/>
    <col min="3" max="4" width="8.33203125" style="1" customWidth="1"/>
    <col min="5" max="5" width="7.6640625" style="1" customWidth="1"/>
    <col min="6" max="6" width="8.33203125" style="1" customWidth="1"/>
    <col min="7" max="7" width="8.5" style="1" customWidth="1"/>
    <col min="8" max="8" width="7.5" style="1" customWidth="1"/>
    <col min="9" max="9" width="7" style="1" customWidth="1"/>
    <col min="10" max="16384" width="9.1640625" style="1"/>
  </cols>
  <sheetData>
    <row r="1" spans="1:10" ht="25.5" customHeight="1" x14ac:dyDescent="0.2">
      <c r="A1" s="287" t="s">
        <v>490</v>
      </c>
      <c r="B1" s="288"/>
      <c r="C1" s="288"/>
      <c r="D1" s="288"/>
      <c r="E1" s="288"/>
      <c r="F1" s="288"/>
      <c r="G1" s="288"/>
      <c r="H1" s="288"/>
      <c r="I1" s="288"/>
      <c r="J1" s="290"/>
    </row>
    <row r="2" spans="1:10" s="5" customFormat="1" ht="38.25" customHeight="1" x14ac:dyDescent="0.2">
      <c r="A2" s="16" t="s">
        <v>545</v>
      </c>
      <c r="B2" s="8"/>
      <c r="C2" s="295" t="s">
        <v>63</v>
      </c>
      <c r="D2" s="295"/>
      <c r="E2" s="295"/>
      <c r="F2" s="295" t="s">
        <v>64</v>
      </c>
      <c r="G2" s="295"/>
      <c r="H2" s="295"/>
      <c r="I2" s="308" t="s">
        <v>65</v>
      </c>
      <c r="J2" s="310" t="s">
        <v>4</v>
      </c>
    </row>
    <row r="3" spans="1:10" s="5" customFormat="1" ht="28" x14ac:dyDescent="0.2">
      <c r="A3" s="16"/>
      <c r="B3" s="8"/>
      <c r="C3" s="103" t="s">
        <v>67</v>
      </c>
      <c r="D3" s="103" t="s">
        <v>211</v>
      </c>
      <c r="E3" s="103" t="s">
        <v>212</v>
      </c>
      <c r="F3" s="103" t="s">
        <v>67</v>
      </c>
      <c r="G3" s="250" t="s">
        <v>211</v>
      </c>
      <c r="H3" s="103" t="s">
        <v>212</v>
      </c>
      <c r="I3" s="309"/>
      <c r="J3" s="311"/>
    </row>
    <row r="4" spans="1:10" s="2" customFormat="1" ht="28" x14ac:dyDescent="0.2">
      <c r="A4" s="18" t="s">
        <v>10</v>
      </c>
      <c r="B4" s="13" t="s">
        <v>9</v>
      </c>
      <c r="C4" s="307"/>
      <c r="D4" s="307"/>
      <c r="E4" s="307"/>
      <c r="F4" s="307"/>
      <c r="G4" s="307"/>
      <c r="H4" s="307"/>
      <c r="I4" s="307"/>
      <c r="J4" s="19"/>
    </row>
    <row r="5" spans="1:10" x14ac:dyDescent="0.2">
      <c r="A5" s="20" t="s">
        <v>5</v>
      </c>
      <c r="B5" s="10" t="s">
        <v>8</v>
      </c>
      <c r="C5" s="11"/>
      <c r="D5" s="11"/>
      <c r="E5" s="11"/>
      <c r="F5" s="11"/>
      <c r="G5" s="11"/>
      <c r="H5" s="11"/>
      <c r="I5" s="11"/>
      <c r="J5" s="21">
        <f>SUM(C5:I5)</f>
        <v>0</v>
      </c>
    </row>
    <row r="6" spans="1:10" x14ac:dyDescent="0.2">
      <c r="A6" s="20" t="s">
        <v>11</v>
      </c>
      <c r="B6" s="12" t="s">
        <v>6</v>
      </c>
      <c r="C6" s="11"/>
      <c r="D6" s="11"/>
      <c r="E6" s="11"/>
      <c r="F6" s="11"/>
      <c r="G6" s="11"/>
      <c r="H6" s="11"/>
      <c r="I6" s="11"/>
      <c r="J6" s="21">
        <f t="shared" ref="J6:J14" si="0">SUM(C6:I6)</f>
        <v>0</v>
      </c>
    </row>
    <row r="7" spans="1:10" ht="28" x14ac:dyDescent="0.2">
      <c r="A7" s="20" t="s">
        <v>12</v>
      </c>
      <c r="B7" s="12">
        <v>41.43</v>
      </c>
      <c r="C7" s="11"/>
      <c r="D7" s="11"/>
      <c r="E7" s="11"/>
      <c r="F7" s="11"/>
      <c r="G7" s="11"/>
      <c r="H7" s="11"/>
      <c r="I7" s="11"/>
      <c r="J7" s="21">
        <f t="shared" si="0"/>
        <v>0</v>
      </c>
    </row>
    <row r="8" spans="1:10" ht="28" x14ac:dyDescent="0.2">
      <c r="A8" s="20" t="s">
        <v>13</v>
      </c>
      <c r="B8" s="12" t="s">
        <v>7</v>
      </c>
      <c r="C8" s="11"/>
      <c r="D8" s="11"/>
      <c r="E8" s="11"/>
      <c r="F8" s="11"/>
      <c r="G8" s="11"/>
      <c r="H8" s="11"/>
      <c r="I8" s="11"/>
      <c r="J8" s="21">
        <f t="shared" si="0"/>
        <v>0</v>
      </c>
    </row>
    <row r="9" spans="1:10" ht="28" x14ac:dyDescent="0.2">
      <c r="A9" s="20" t="s">
        <v>14</v>
      </c>
      <c r="B9" s="12" t="s">
        <v>20</v>
      </c>
      <c r="C9" s="11"/>
      <c r="D9" s="11"/>
      <c r="E9" s="11"/>
      <c r="F9" s="11"/>
      <c r="G9" s="11"/>
      <c r="H9" s="11"/>
      <c r="I9" s="11"/>
      <c r="J9" s="21">
        <f t="shared" si="0"/>
        <v>0</v>
      </c>
    </row>
    <row r="10" spans="1:10" x14ac:dyDescent="0.2">
      <c r="A10" s="20" t="s">
        <v>15</v>
      </c>
      <c r="B10" s="12">
        <v>62.65</v>
      </c>
      <c r="C10" s="11"/>
      <c r="D10" s="11"/>
      <c r="E10" s="11"/>
      <c r="F10" s="11"/>
      <c r="G10" s="11"/>
      <c r="H10" s="11"/>
      <c r="I10" s="11"/>
      <c r="J10" s="21">
        <f t="shared" si="0"/>
        <v>0</v>
      </c>
    </row>
    <row r="11" spans="1:10" ht="28" x14ac:dyDescent="0.2">
      <c r="A11" s="20" t="s">
        <v>16</v>
      </c>
      <c r="B11" s="12">
        <v>68</v>
      </c>
      <c r="C11" s="11"/>
      <c r="D11" s="11"/>
      <c r="E11" s="11"/>
      <c r="F11" s="11"/>
      <c r="G11" s="11"/>
      <c r="H11" s="11"/>
      <c r="I11" s="11"/>
      <c r="J11" s="21">
        <f t="shared" si="0"/>
        <v>0</v>
      </c>
    </row>
    <row r="12" spans="1:10" ht="28" x14ac:dyDescent="0.2">
      <c r="A12" s="20" t="s">
        <v>17</v>
      </c>
      <c r="B12" s="12">
        <v>74.75</v>
      </c>
      <c r="C12" s="11"/>
      <c r="D12" s="11"/>
      <c r="E12" s="11"/>
      <c r="F12" s="11"/>
      <c r="G12" s="11"/>
      <c r="H12" s="11"/>
      <c r="I12" s="11"/>
      <c r="J12" s="21">
        <f t="shared" si="0"/>
        <v>0</v>
      </c>
    </row>
    <row r="13" spans="1:10" x14ac:dyDescent="0.2">
      <c r="A13" s="20" t="s">
        <v>18</v>
      </c>
      <c r="B13" s="12">
        <v>77</v>
      </c>
      <c r="C13" s="11"/>
      <c r="D13" s="11"/>
      <c r="E13" s="11"/>
      <c r="F13" s="11"/>
      <c r="G13" s="11"/>
      <c r="H13" s="11"/>
      <c r="I13" s="11"/>
      <c r="J13" s="21">
        <f t="shared" si="0"/>
        <v>0</v>
      </c>
    </row>
    <row r="14" spans="1:10" x14ac:dyDescent="0.2">
      <c r="A14" s="20" t="s">
        <v>19</v>
      </c>
      <c r="B14" s="12">
        <v>81.819999999999993</v>
      </c>
      <c r="C14" s="11">
        <v>0</v>
      </c>
      <c r="D14" s="11">
        <v>0</v>
      </c>
      <c r="E14" s="11">
        <v>1</v>
      </c>
      <c r="F14" s="11">
        <v>0</v>
      </c>
      <c r="G14" s="11">
        <v>0</v>
      </c>
      <c r="H14" s="11">
        <v>0</v>
      </c>
      <c r="I14" s="11">
        <v>0</v>
      </c>
      <c r="J14" s="21">
        <f t="shared" si="0"/>
        <v>1</v>
      </c>
    </row>
    <row r="15" spans="1:10" ht="15" thickBot="1" x14ac:dyDescent="0.25">
      <c r="A15" s="25" t="s">
        <v>4</v>
      </c>
      <c r="B15" s="26"/>
      <c r="C15" s="27">
        <f>SUM(C5:C14)</f>
        <v>0</v>
      </c>
      <c r="D15" s="27">
        <f t="shared" ref="D15:J15" si="1">SUM(D5:D14)</f>
        <v>0</v>
      </c>
      <c r="E15" s="27">
        <f t="shared" si="1"/>
        <v>1</v>
      </c>
      <c r="F15" s="27">
        <f t="shared" si="1"/>
        <v>0</v>
      </c>
      <c r="G15" s="27">
        <f t="shared" si="1"/>
        <v>0</v>
      </c>
      <c r="H15" s="27">
        <f t="shared" si="1"/>
        <v>0</v>
      </c>
      <c r="I15" s="27">
        <f t="shared" si="1"/>
        <v>0</v>
      </c>
      <c r="J15" s="22">
        <f t="shared" si="1"/>
        <v>1</v>
      </c>
    </row>
    <row r="17" spans="2:2" x14ac:dyDescent="0.2">
      <c r="B17" s="4"/>
    </row>
  </sheetData>
  <mergeCells count="6">
    <mergeCell ref="A1:J1"/>
    <mergeCell ref="C2:E2"/>
    <mergeCell ref="F2:H2"/>
    <mergeCell ref="C4:I4"/>
    <mergeCell ref="I2:I3"/>
    <mergeCell ref="J2:J3"/>
  </mergeCell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1" enableFormatConditionsCalculation="0"/>
  <dimension ref="A1:K17"/>
  <sheetViews>
    <sheetView workbookViewId="0">
      <selection activeCell="C19" sqref="C19"/>
    </sheetView>
  </sheetViews>
  <sheetFormatPr baseColWidth="10" defaultColWidth="9.1640625" defaultRowHeight="14" x14ac:dyDescent="0.2"/>
  <cols>
    <col min="1" max="1" width="22.6640625" style="2" customWidth="1"/>
    <col min="2" max="2" width="10.5" style="3" customWidth="1"/>
    <col min="3" max="3" width="6.1640625" style="1" customWidth="1"/>
    <col min="4" max="4" width="8.33203125" style="1" customWidth="1"/>
    <col min="5" max="5" width="7.5" style="1" bestFit="1" customWidth="1"/>
    <col min="6" max="6" width="6" style="1" customWidth="1"/>
    <col min="7" max="7" width="8.5" style="1" customWidth="1"/>
    <col min="8" max="8" width="7.5" style="1" customWidth="1"/>
    <col min="9" max="9" width="7" style="1" customWidth="1"/>
    <col min="10" max="10" width="9.1640625" style="1"/>
    <col min="11" max="11" width="22.83203125" style="1" customWidth="1"/>
    <col min="12" max="16384" width="9.1640625" style="1"/>
  </cols>
  <sheetData>
    <row r="1" spans="1:11" ht="25.5" customHeight="1" x14ac:dyDescent="0.2">
      <c r="A1" s="287" t="s">
        <v>491</v>
      </c>
      <c r="B1" s="288"/>
      <c r="C1" s="288"/>
      <c r="D1" s="288"/>
      <c r="E1" s="288"/>
      <c r="F1" s="288"/>
      <c r="G1" s="288"/>
      <c r="H1" s="288"/>
      <c r="I1" s="288"/>
      <c r="J1" s="288"/>
      <c r="K1" s="290"/>
    </row>
    <row r="2" spans="1:11" s="5" customFormat="1" ht="38.25" customHeight="1" x14ac:dyDescent="0.2">
      <c r="A2" s="16" t="s">
        <v>545</v>
      </c>
      <c r="B2" s="8"/>
      <c r="C2" s="295" t="s">
        <v>63</v>
      </c>
      <c r="D2" s="295"/>
      <c r="E2" s="295"/>
      <c r="F2" s="295" t="s">
        <v>64</v>
      </c>
      <c r="G2" s="295"/>
      <c r="H2" s="295"/>
      <c r="I2" s="308" t="s">
        <v>65</v>
      </c>
      <c r="J2" s="312" t="s">
        <v>4</v>
      </c>
      <c r="K2" s="314" t="s">
        <v>66</v>
      </c>
    </row>
    <row r="3" spans="1:11" s="5" customFormat="1" ht="30.75" customHeight="1" x14ac:dyDescent="0.2">
      <c r="A3" s="16"/>
      <c r="B3" s="8"/>
      <c r="C3" s="250" t="s">
        <v>67</v>
      </c>
      <c r="D3" s="250" t="s">
        <v>211</v>
      </c>
      <c r="E3" s="250" t="s">
        <v>212</v>
      </c>
      <c r="F3" s="250" t="s">
        <v>67</v>
      </c>
      <c r="G3" s="250" t="s">
        <v>211</v>
      </c>
      <c r="H3" s="250" t="s">
        <v>212</v>
      </c>
      <c r="I3" s="309"/>
      <c r="J3" s="313"/>
      <c r="K3" s="315"/>
    </row>
    <row r="4" spans="1:11" s="2" customFormat="1" ht="28" x14ac:dyDescent="0.2">
      <c r="A4" s="18" t="s">
        <v>10</v>
      </c>
      <c r="B4" s="13" t="s">
        <v>9</v>
      </c>
      <c r="C4" s="307"/>
      <c r="D4" s="307"/>
      <c r="E4" s="307"/>
      <c r="F4" s="307"/>
      <c r="G4" s="307"/>
      <c r="H4" s="307"/>
      <c r="I4" s="307"/>
      <c r="J4" s="40"/>
      <c r="K4" s="41"/>
    </row>
    <row r="5" spans="1:11" x14ac:dyDescent="0.2">
      <c r="A5" s="20" t="s">
        <v>5</v>
      </c>
      <c r="B5" s="10" t="s">
        <v>8</v>
      </c>
      <c r="C5" s="11"/>
      <c r="D5" s="11"/>
      <c r="E5" s="11"/>
      <c r="F5" s="11"/>
      <c r="G5" s="11"/>
      <c r="H5" s="11"/>
      <c r="I5" s="11"/>
      <c r="J5" s="15">
        <f>SUM(C5:I5)</f>
        <v>0</v>
      </c>
      <c r="K5" s="39"/>
    </row>
    <row r="6" spans="1:11" x14ac:dyDescent="0.2">
      <c r="A6" s="20" t="s">
        <v>11</v>
      </c>
      <c r="B6" s="12" t="s">
        <v>6</v>
      </c>
      <c r="C6" s="11"/>
      <c r="D6" s="11"/>
      <c r="E6" s="11"/>
      <c r="F6" s="11"/>
      <c r="G6" s="11"/>
      <c r="H6" s="11"/>
      <c r="I6" s="11"/>
      <c r="J6" s="15">
        <f t="shared" ref="J6:J14" si="0">SUM(C6:I6)</f>
        <v>0</v>
      </c>
      <c r="K6" s="39"/>
    </row>
    <row r="7" spans="1:11" ht="26.25" customHeight="1" x14ac:dyDescent="0.2">
      <c r="A7" s="20" t="s">
        <v>12</v>
      </c>
      <c r="B7" s="12">
        <v>41.43</v>
      </c>
      <c r="C7" s="11"/>
      <c r="D7" s="11"/>
      <c r="E7" s="11"/>
      <c r="F7" s="11"/>
      <c r="G7" s="11"/>
      <c r="H7" s="11"/>
      <c r="I7" s="11"/>
      <c r="J7" s="15">
        <f t="shared" si="0"/>
        <v>0</v>
      </c>
      <c r="K7" s="39"/>
    </row>
    <row r="8" spans="1:11" ht="28" x14ac:dyDescent="0.2">
      <c r="A8" s="20" t="s">
        <v>13</v>
      </c>
      <c r="B8" s="12" t="s">
        <v>7</v>
      </c>
      <c r="C8" s="11"/>
      <c r="D8" s="11"/>
      <c r="E8" s="11"/>
      <c r="F8" s="11"/>
      <c r="G8" s="11"/>
      <c r="H8" s="11"/>
      <c r="I8" s="11"/>
      <c r="J8" s="15">
        <f t="shared" si="0"/>
        <v>0</v>
      </c>
      <c r="K8" s="39"/>
    </row>
    <row r="9" spans="1:11" ht="28" x14ac:dyDescent="0.2">
      <c r="A9" s="20" t="s">
        <v>14</v>
      </c>
      <c r="B9" s="12" t="s">
        <v>20</v>
      </c>
      <c r="C9" s="11"/>
      <c r="D9" s="11"/>
      <c r="E9" s="11"/>
      <c r="F9" s="11"/>
      <c r="G9" s="11"/>
      <c r="H9" s="11"/>
      <c r="I9" s="11"/>
      <c r="J9" s="15">
        <f t="shared" si="0"/>
        <v>0</v>
      </c>
      <c r="K9" s="39"/>
    </row>
    <row r="10" spans="1:11" x14ac:dyDescent="0.2">
      <c r="A10" s="20" t="s">
        <v>15</v>
      </c>
      <c r="B10" s="12">
        <v>62.65</v>
      </c>
      <c r="C10" s="11"/>
      <c r="D10" s="11"/>
      <c r="E10" s="11"/>
      <c r="F10" s="11"/>
      <c r="G10" s="11"/>
      <c r="H10" s="11"/>
      <c r="I10" s="11"/>
      <c r="J10" s="15">
        <f t="shared" si="0"/>
        <v>0</v>
      </c>
      <c r="K10" s="39"/>
    </row>
    <row r="11" spans="1:11" ht="28" x14ac:dyDescent="0.2">
      <c r="A11" s="20" t="s">
        <v>16</v>
      </c>
      <c r="B11" s="12">
        <v>68</v>
      </c>
      <c r="C11" s="11"/>
      <c r="D11" s="11"/>
      <c r="E11" s="11"/>
      <c r="F11" s="11"/>
      <c r="G11" s="11"/>
      <c r="H11" s="11"/>
      <c r="I11" s="11"/>
      <c r="J11" s="15">
        <f t="shared" si="0"/>
        <v>0</v>
      </c>
      <c r="K11" s="39"/>
    </row>
    <row r="12" spans="1:11" ht="28" x14ac:dyDescent="0.2">
      <c r="A12" s="20" t="s">
        <v>17</v>
      </c>
      <c r="B12" s="12">
        <v>74.75</v>
      </c>
      <c r="C12" s="11"/>
      <c r="D12" s="11"/>
      <c r="E12" s="11"/>
      <c r="F12" s="11"/>
      <c r="G12" s="11"/>
      <c r="H12" s="11"/>
      <c r="I12" s="11"/>
      <c r="J12" s="15">
        <f t="shared" si="0"/>
        <v>0</v>
      </c>
      <c r="K12" s="39"/>
    </row>
    <row r="13" spans="1:11" x14ac:dyDescent="0.2">
      <c r="A13" s="20" t="s">
        <v>18</v>
      </c>
      <c r="B13" s="12">
        <v>77</v>
      </c>
      <c r="C13" s="11"/>
      <c r="D13" s="11"/>
      <c r="E13" s="11"/>
      <c r="F13" s="11"/>
      <c r="G13" s="11"/>
      <c r="H13" s="11"/>
      <c r="I13" s="11"/>
      <c r="J13" s="15">
        <f t="shared" si="0"/>
        <v>0</v>
      </c>
      <c r="K13" s="39"/>
    </row>
    <row r="14" spans="1:11" x14ac:dyDescent="0.2">
      <c r="A14" s="20" t="s">
        <v>19</v>
      </c>
      <c r="B14" s="12">
        <v>81.819999999999993</v>
      </c>
      <c r="C14" s="11">
        <v>0</v>
      </c>
      <c r="D14" s="11">
        <v>0</v>
      </c>
      <c r="E14" s="11">
        <v>1</v>
      </c>
      <c r="F14" s="11">
        <v>0</v>
      </c>
      <c r="G14" s="11">
        <v>0</v>
      </c>
      <c r="H14" s="11">
        <v>0</v>
      </c>
      <c r="I14" s="11">
        <v>0</v>
      </c>
      <c r="J14" s="15">
        <f t="shared" si="0"/>
        <v>1</v>
      </c>
      <c r="K14" s="39"/>
    </row>
    <row r="15" spans="1:11" ht="15" thickBot="1" x14ac:dyDescent="0.25">
      <c r="A15" s="25" t="s">
        <v>4</v>
      </c>
      <c r="B15" s="26"/>
      <c r="C15" s="27">
        <f>SUM(C5:C14)</f>
        <v>0</v>
      </c>
      <c r="D15" s="27">
        <f t="shared" ref="D15:K15" si="1">SUM(D5:D14)</f>
        <v>0</v>
      </c>
      <c r="E15" s="27">
        <f t="shared" si="1"/>
        <v>1</v>
      </c>
      <c r="F15" s="27">
        <f t="shared" si="1"/>
        <v>0</v>
      </c>
      <c r="G15" s="27">
        <f t="shared" si="1"/>
        <v>0</v>
      </c>
      <c r="H15" s="27">
        <f t="shared" si="1"/>
        <v>0</v>
      </c>
      <c r="I15" s="27">
        <f t="shared" si="1"/>
        <v>0</v>
      </c>
      <c r="J15" s="27">
        <f t="shared" si="1"/>
        <v>1</v>
      </c>
      <c r="K15" s="22">
        <f t="shared" si="1"/>
        <v>0</v>
      </c>
    </row>
    <row r="17" spans="2:2" x14ac:dyDescent="0.2">
      <c r="B17" s="4"/>
    </row>
  </sheetData>
  <mergeCells count="7">
    <mergeCell ref="C4:I4"/>
    <mergeCell ref="A1:K1"/>
    <mergeCell ref="C2:E2"/>
    <mergeCell ref="F2:H2"/>
    <mergeCell ref="I2:I3"/>
    <mergeCell ref="J2:J3"/>
    <mergeCell ref="K2:K3"/>
  </mergeCell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K22"/>
  <sheetViews>
    <sheetView workbookViewId="0">
      <selection activeCell="A2" sqref="A2"/>
    </sheetView>
  </sheetViews>
  <sheetFormatPr baseColWidth="10" defaultColWidth="9.1640625" defaultRowHeight="14" x14ac:dyDescent="0.2"/>
  <cols>
    <col min="1" max="1" width="27.5" style="2" customWidth="1"/>
    <col min="2" max="2" width="10.5" style="3" customWidth="1"/>
    <col min="3" max="3" width="8.33203125" style="1" customWidth="1"/>
    <col min="4" max="4" width="6.83203125" style="1" customWidth="1"/>
    <col min="5" max="5" width="8.5" style="1" customWidth="1"/>
    <col min="6" max="6" width="7.5" style="1" customWidth="1"/>
    <col min="7" max="7" width="8.6640625" style="1" customWidth="1"/>
    <col min="8" max="8" width="7" style="1" customWidth="1"/>
    <col min="9" max="16384" width="9.1640625" style="1"/>
  </cols>
  <sheetData>
    <row r="1" spans="1:11" ht="33.75" customHeight="1" x14ac:dyDescent="0.2">
      <c r="A1" s="317" t="s">
        <v>479</v>
      </c>
      <c r="B1" s="318"/>
      <c r="C1" s="318"/>
      <c r="D1" s="318"/>
      <c r="E1" s="318"/>
      <c r="F1" s="318"/>
      <c r="G1" s="318"/>
      <c r="H1" s="318"/>
      <c r="I1" s="318"/>
      <c r="J1" s="318"/>
      <c r="K1" s="319"/>
    </row>
    <row r="2" spans="1:11" s="5" customFormat="1" ht="38.25" customHeight="1" x14ac:dyDescent="0.2">
      <c r="A2" s="16" t="s">
        <v>545</v>
      </c>
      <c r="B2" s="8"/>
      <c r="C2" s="295" t="s">
        <v>0</v>
      </c>
      <c r="D2" s="295"/>
      <c r="E2" s="295" t="s">
        <v>2</v>
      </c>
      <c r="F2" s="295"/>
      <c r="G2" s="295" t="s">
        <v>1</v>
      </c>
      <c r="H2" s="295"/>
      <c r="I2" s="293" t="s">
        <v>3</v>
      </c>
      <c r="J2" s="294"/>
      <c r="K2" s="47" t="s">
        <v>4</v>
      </c>
    </row>
    <row r="3" spans="1:11" s="5" customFormat="1" ht="13.5" customHeight="1" thickBot="1" x14ac:dyDescent="0.25">
      <c r="A3" s="46"/>
      <c r="B3" s="49"/>
      <c r="C3" s="50" t="s">
        <v>23</v>
      </c>
      <c r="D3" s="50" t="s">
        <v>24</v>
      </c>
      <c r="E3" s="50" t="s">
        <v>23</v>
      </c>
      <c r="F3" s="50" t="s">
        <v>24</v>
      </c>
      <c r="G3" s="50" t="s">
        <v>23</v>
      </c>
      <c r="H3" s="50" t="s">
        <v>24</v>
      </c>
      <c r="I3" s="143" t="s">
        <v>23</v>
      </c>
      <c r="J3" s="143" t="s">
        <v>24</v>
      </c>
      <c r="K3" s="44"/>
    </row>
    <row r="4" spans="1:11" s="6" customFormat="1" ht="30" customHeight="1" x14ac:dyDescent="0.2">
      <c r="A4" s="124" t="s">
        <v>544</v>
      </c>
      <c r="B4" s="48"/>
      <c r="C4" s="280"/>
      <c r="D4" s="281"/>
      <c r="E4" s="281"/>
      <c r="F4" s="281"/>
      <c r="G4" s="281"/>
      <c r="H4" s="281"/>
      <c r="I4" s="281"/>
      <c r="J4" s="281"/>
      <c r="K4" s="282"/>
    </row>
    <row r="5" spans="1:11" ht="30" customHeight="1" x14ac:dyDescent="0.2">
      <c r="A5" s="18" t="s">
        <v>10</v>
      </c>
      <c r="B5" s="13" t="s">
        <v>9</v>
      </c>
      <c r="C5" s="283"/>
      <c r="D5" s="284"/>
      <c r="E5" s="284"/>
      <c r="F5" s="284"/>
      <c r="G5" s="284"/>
      <c r="H5" s="284"/>
      <c r="I5" s="284"/>
      <c r="J5" s="284"/>
      <c r="K5" s="285"/>
    </row>
    <row r="6" spans="1:11" ht="12.75" customHeight="1" x14ac:dyDescent="0.2">
      <c r="A6" s="20" t="s">
        <v>5</v>
      </c>
      <c r="B6" s="10" t="s">
        <v>8</v>
      </c>
      <c r="C6" s="11"/>
      <c r="D6" s="11"/>
      <c r="E6" s="11"/>
      <c r="F6" s="11"/>
      <c r="G6" s="11"/>
      <c r="H6" s="11"/>
      <c r="I6" s="141"/>
      <c r="J6" s="142"/>
      <c r="K6" s="21">
        <f>SUM(C6:J6)</f>
        <v>0</v>
      </c>
    </row>
    <row r="7" spans="1:11" ht="12.75" customHeight="1" x14ac:dyDescent="0.2">
      <c r="A7" s="20" t="s">
        <v>11</v>
      </c>
      <c r="B7" s="12" t="s">
        <v>6</v>
      </c>
      <c r="C7" s="11"/>
      <c r="D7" s="11"/>
      <c r="E7" s="11"/>
      <c r="F7" s="11"/>
      <c r="G7" s="11"/>
      <c r="H7" s="11"/>
      <c r="I7" s="141"/>
      <c r="J7" s="142"/>
      <c r="K7" s="21">
        <f t="shared" ref="K7:K18" si="0">SUM(C7:J7)</f>
        <v>0</v>
      </c>
    </row>
    <row r="8" spans="1:11" ht="25.5" customHeight="1" x14ac:dyDescent="0.2">
      <c r="A8" s="20" t="s">
        <v>12</v>
      </c>
      <c r="B8" s="12">
        <v>41.43</v>
      </c>
      <c r="C8" s="11"/>
      <c r="D8" s="11"/>
      <c r="E8" s="11"/>
      <c r="F8" s="11"/>
      <c r="G8" s="11"/>
      <c r="H8" s="11"/>
      <c r="I8" s="141"/>
      <c r="J8" s="142"/>
      <c r="K8" s="21">
        <f t="shared" si="0"/>
        <v>0</v>
      </c>
    </row>
    <row r="9" spans="1:11" x14ac:dyDescent="0.2">
      <c r="A9" s="20" t="s">
        <v>13</v>
      </c>
      <c r="B9" s="12" t="s">
        <v>7</v>
      </c>
      <c r="C9" s="11"/>
      <c r="D9" s="11"/>
      <c r="E9" s="11"/>
      <c r="F9" s="11"/>
      <c r="G9" s="11"/>
      <c r="H9" s="11"/>
      <c r="I9" s="141"/>
      <c r="J9" s="142"/>
      <c r="K9" s="21">
        <f t="shared" si="0"/>
        <v>0</v>
      </c>
    </row>
    <row r="10" spans="1:11" x14ac:dyDescent="0.2">
      <c r="A10" s="20" t="s">
        <v>14</v>
      </c>
      <c r="B10" s="12" t="s">
        <v>20</v>
      </c>
      <c r="C10" s="11"/>
      <c r="D10" s="11"/>
      <c r="E10" s="11"/>
      <c r="F10" s="11"/>
      <c r="G10" s="11"/>
      <c r="H10" s="11"/>
      <c r="I10" s="141"/>
      <c r="J10" s="142"/>
      <c r="K10" s="21">
        <f t="shared" si="0"/>
        <v>0</v>
      </c>
    </row>
    <row r="11" spans="1:11" ht="12.75" customHeight="1" x14ac:dyDescent="0.2">
      <c r="A11" s="20" t="s">
        <v>15</v>
      </c>
      <c r="B11" s="12">
        <v>62.65</v>
      </c>
      <c r="C11" s="11"/>
      <c r="D11" s="11"/>
      <c r="E11" s="11"/>
      <c r="F11" s="11"/>
      <c r="G11" s="11"/>
      <c r="H11" s="11"/>
      <c r="I11" s="141"/>
      <c r="J11" s="142"/>
      <c r="K11" s="21">
        <f t="shared" si="0"/>
        <v>0</v>
      </c>
    </row>
    <row r="12" spans="1:11" x14ac:dyDescent="0.2">
      <c r="A12" s="20" t="s">
        <v>16</v>
      </c>
      <c r="B12" s="12">
        <v>68</v>
      </c>
      <c r="C12" s="11"/>
      <c r="D12" s="11"/>
      <c r="E12" s="11"/>
      <c r="F12" s="11"/>
      <c r="G12" s="11"/>
      <c r="H12" s="11"/>
      <c r="I12" s="141"/>
      <c r="J12" s="142"/>
      <c r="K12" s="21">
        <f t="shared" si="0"/>
        <v>0</v>
      </c>
    </row>
    <row r="13" spans="1:11" x14ac:dyDescent="0.2">
      <c r="A13" s="20" t="s">
        <v>17</v>
      </c>
      <c r="B13" s="12">
        <v>74.75</v>
      </c>
      <c r="C13" s="11"/>
      <c r="D13" s="11"/>
      <c r="E13" s="11"/>
      <c r="F13" s="11"/>
      <c r="G13" s="11"/>
      <c r="H13" s="11"/>
      <c r="I13" s="141"/>
      <c r="J13" s="142"/>
      <c r="K13" s="21">
        <f t="shared" si="0"/>
        <v>0</v>
      </c>
    </row>
    <row r="14" spans="1:11" x14ac:dyDescent="0.2">
      <c r="A14" s="20" t="s">
        <v>18</v>
      </c>
      <c r="B14" s="12">
        <v>77</v>
      </c>
      <c r="C14" s="11"/>
      <c r="D14" s="11"/>
      <c r="E14" s="11"/>
      <c r="F14" s="11"/>
      <c r="G14" s="11"/>
      <c r="H14" s="11"/>
      <c r="I14" s="141"/>
      <c r="J14" s="142"/>
      <c r="K14" s="21">
        <f t="shared" si="0"/>
        <v>0</v>
      </c>
    </row>
    <row r="15" spans="1:11" s="6" customFormat="1" x14ac:dyDescent="0.2">
      <c r="A15" s="20" t="s">
        <v>19</v>
      </c>
      <c r="B15" s="12">
        <v>81.819999999999993</v>
      </c>
      <c r="C15" s="11">
        <v>226</v>
      </c>
      <c r="D15" s="11">
        <v>0</v>
      </c>
      <c r="E15" s="11">
        <v>0</v>
      </c>
      <c r="F15" s="11">
        <v>0</v>
      </c>
      <c r="G15" s="11">
        <v>146</v>
      </c>
      <c r="H15" s="11">
        <v>0</v>
      </c>
      <c r="I15" s="141">
        <v>12</v>
      </c>
      <c r="J15" s="142">
        <v>26</v>
      </c>
      <c r="K15" s="21">
        <f t="shared" si="0"/>
        <v>410</v>
      </c>
    </row>
    <row r="16" spans="1:11" s="6" customFormat="1" x14ac:dyDescent="0.2">
      <c r="A16" s="125" t="s">
        <v>120</v>
      </c>
      <c r="B16" s="201" t="s">
        <v>121</v>
      </c>
      <c r="C16" s="15">
        <v>226</v>
      </c>
      <c r="D16" s="15">
        <f t="shared" ref="D16:H16" si="1">SUM(D6:D15)</f>
        <v>0</v>
      </c>
      <c r="E16" s="15">
        <v>0</v>
      </c>
      <c r="F16" s="15">
        <f t="shared" si="1"/>
        <v>0</v>
      </c>
      <c r="G16" s="15">
        <v>146</v>
      </c>
      <c r="H16" s="15">
        <f t="shared" si="1"/>
        <v>0</v>
      </c>
      <c r="I16" s="15">
        <v>12</v>
      </c>
      <c r="J16" s="204">
        <v>26</v>
      </c>
      <c r="K16" s="21">
        <v>410</v>
      </c>
    </row>
    <row r="17" spans="1:11" s="6" customFormat="1" x14ac:dyDescent="0.2">
      <c r="A17" s="196" t="s">
        <v>83</v>
      </c>
      <c r="B17" s="116" t="s">
        <v>121</v>
      </c>
      <c r="C17" s="110">
        <v>160</v>
      </c>
      <c r="D17" s="110">
        <v>0</v>
      </c>
      <c r="E17" s="110">
        <v>0</v>
      </c>
      <c r="F17" s="110">
        <v>0</v>
      </c>
      <c r="G17" s="110">
        <v>105</v>
      </c>
      <c r="H17" s="110">
        <v>0</v>
      </c>
      <c r="I17" s="110">
        <v>7</v>
      </c>
      <c r="J17" s="110">
        <v>14</v>
      </c>
      <c r="K17" s="23">
        <f t="shared" si="0"/>
        <v>286</v>
      </c>
    </row>
    <row r="18" spans="1:11" s="6" customFormat="1" x14ac:dyDescent="0.2">
      <c r="A18" s="196" t="s">
        <v>89</v>
      </c>
      <c r="B18" s="116" t="s">
        <v>121</v>
      </c>
      <c r="C18" s="110">
        <v>22</v>
      </c>
      <c r="D18" s="110">
        <v>0</v>
      </c>
      <c r="E18" s="110">
        <v>0</v>
      </c>
      <c r="F18" s="110">
        <v>0</v>
      </c>
      <c r="G18" s="110">
        <v>20</v>
      </c>
      <c r="H18" s="110">
        <v>0</v>
      </c>
      <c r="I18" s="110">
        <v>1</v>
      </c>
      <c r="J18" s="110">
        <v>2</v>
      </c>
      <c r="K18" s="23">
        <f t="shared" si="0"/>
        <v>45</v>
      </c>
    </row>
    <row r="20" spans="1:11" x14ac:dyDescent="0.2">
      <c r="A20" s="316" t="s">
        <v>192</v>
      </c>
      <c r="B20" s="316"/>
      <c r="C20" s="316"/>
      <c r="D20" s="316"/>
      <c r="E20" s="316"/>
      <c r="F20" s="316"/>
      <c r="G20" s="316"/>
      <c r="H20" s="316"/>
      <c r="I20" s="316"/>
      <c r="J20" s="316"/>
      <c r="K20" s="316"/>
    </row>
    <row r="21" spans="1:11" x14ac:dyDescent="0.2">
      <c r="A21" s="2" t="s">
        <v>21</v>
      </c>
    </row>
    <row r="22" spans="1:11" x14ac:dyDescent="0.2">
      <c r="A22" s="4" t="s">
        <v>22</v>
      </c>
    </row>
  </sheetData>
  <mergeCells count="8">
    <mergeCell ref="A20:K20"/>
    <mergeCell ref="C4:K4"/>
    <mergeCell ref="C5:K5"/>
    <mergeCell ref="I2:J2"/>
    <mergeCell ref="A1:K1"/>
    <mergeCell ref="C2:D2"/>
    <mergeCell ref="E2:F2"/>
    <mergeCell ref="G2:H2"/>
  </mergeCells>
  <pageMargins left="0.7" right="0.7" top="0.75" bottom="0.75" header="0.3" footer="0.3"/>
  <pageSetup paperSize="9" scale="69" fitToWidth="0"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listy</vt:lpstr>
      </vt:variant>
      <vt:variant>
        <vt:i4>26</vt:i4>
      </vt:variant>
    </vt:vector>
  </HeadingPairs>
  <TitlesOfParts>
    <vt:vector size="26" baseType="lpstr">
      <vt:lpstr>Metodika</vt:lpstr>
      <vt:lpstr>2.1</vt:lpstr>
      <vt:lpstr>2.2</vt:lpstr>
      <vt:lpstr>2.3</vt:lpstr>
      <vt:lpstr>2.4</vt:lpstr>
      <vt:lpstr>2.5</vt:lpstr>
      <vt:lpstr>2.6</vt:lpstr>
      <vt:lpstr>2.7</vt:lpstr>
      <vt:lpstr>3.1</vt:lpstr>
      <vt:lpstr>3.2</vt:lpstr>
      <vt:lpstr>3.3</vt:lpstr>
      <vt:lpstr>3.4</vt:lpstr>
      <vt:lpstr>4.1</vt:lpstr>
      <vt:lpstr>5.1</vt:lpstr>
      <vt:lpstr>6.1</vt:lpstr>
      <vt:lpstr>6.2</vt:lpstr>
      <vt:lpstr>6.3</vt:lpstr>
      <vt:lpstr>6.4</vt:lpstr>
      <vt:lpstr>6.5</vt:lpstr>
      <vt:lpstr>7.1</vt:lpstr>
      <vt:lpstr>7.2</vt:lpstr>
      <vt:lpstr>7.3</vt:lpstr>
      <vt:lpstr>8.1</vt:lpstr>
      <vt:lpstr>8.2</vt:lpstr>
      <vt:lpstr>8.3</vt:lpstr>
      <vt:lpstr>8.4</vt:lpstr>
    </vt:vector>
  </TitlesOfParts>
  <Company>Ministerstvo školství, mládeže a tělovýchovy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Šárka Řehořová</dc:creator>
  <cp:lastModifiedBy>Pavel Mrkus</cp:lastModifiedBy>
  <cp:lastPrinted>2017-01-12T13:32:45Z</cp:lastPrinted>
  <dcterms:created xsi:type="dcterms:W3CDTF">2011-11-30T14:43:55Z</dcterms:created>
  <dcterms:modified xsi:type="dcterms:W3CDTF">2017-07-05T09:25:45Z</dcterms:modified>
</cp:coreProperties>
</file>